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urohandel\cenniki\_CENNIKI 2024\"/>
    </mc:Choice>
  </mc:AlternateContent>
  <bookViews>
    <workbookView xWindow="720" yWindow="690" windowWidth="19635" windowHeight="6930"/>
  </bookViews>
  <sheets>
    <sheet name="wentylacja" sheetId="1" r:id="rId1"/>
  </sheets>
  <definedNames>
    <definedName name="_xlnm._FilterDatabase" localSheetId="0" hidden="1">wentylacja!$L$6:$M$147</definedName>
  </definedNames>
  <calcPr calcId="152511"/>
</workbook>
</file>

<file path=xl/calcChain.xml><?xml version="1.0" encoding="utf-8"?>
<calcChain xmlns="http://schemas.openxmlformats.org/spreadsheetml/2006/main">
  <c r="I70" i="1" l="1"/>
  <c r="M70" i="1" s="1"/>
  <c r="I69" i="1"/>
  <c r="M69" i="1" s="1"/>
  <c r="I66" i="1"/>
  <c r="M66" i="1" s="1"/>
  <c r="I65" i="1"/>
  <c r="M65" i="1" s="1"/>
  <c r="I64" i="1"/>
  <c r="M64" i="1" s="1"/>
  <c r="I63" i="1"/>
  <c r="M63" i="1" s="1"/>
  <c r="I62" i="1"/>
  <c r="M62" i="1" s="1"/>
  <c r="I61" i="1"/>
  <c r="M61" i="1" s="1"/>
  <c r="I58" i="1"/>
  <c r="M58" i="1" s="1"/>
  <c r="I57" i="1"/>
  <c r="M57" i="1" s="1"/>
  <c r="I56" i="1"/>
  <c r="M56" i="1" s="1"/>
  <c r="I55" i="1"/>
  <c r="M55" i="1" s="1"/>
  <c r="I54" i="1"/>
  <c r="M54" i="1" s="1"/>
  <c r="I53" i="1"/>
  <c r="M53" i="1" s="1"/>
  <c r="I52" i="1"/>
  <c r="M52" i="1" s="1"/>
  <c r="I51" i="1"/>
  <c r="M51" i="1" s="1"/>
  <c r="I68" i="1"/>
  <c r="M68" i="1" s="1"/>
  <c r="I67" i="1"/>
  <c r="M67" i="1" s="1"/>
  <c r="I60" i="1"/>
  <c r="M60" i="1" s="1"/>
  <c r="I59" i="1"/>
  <c r="M59" i="1" s="1"/>
  <c r="I50" i="1"/>
  <c r="M50" i="1" s="1"/>
  <c r="I49" i="1"/>
  <c r="M49" i="1" s="1"/>
  <c r="I48" i="1"/>
  <c r="M48" i="1" s="1"/>
  <c r="I47" i="1"/>
  <c r="M47" i="1" s="1"/>
  <c r="I46" i="1"/>
  <c r="M46" i="1" s="1"/>
  <c r="I45" i="1"/>
  <c r="M45" i="1" s="1"/>
  <c r="I44" i="1"/>
  <c r="M44" i="1" s="1"/>
  <c r="I43" i="1"/>
  <c r="M43" i="1" s="1"/>
  <c r="I42" i="1"/>
  <c r="M42" i="1" s="1"/>
  <c r="I41" i="1"/>
  <c r="M41" i="1" s="1"/>
  <c r="I40" i="1"/>
  <c r="M40" i="1" s="1"/>
  <c r="I39" i="1"/>
  <c r="M39" i="1" s="1"/>
  <c r="I14" i="1" l="1"/>
  <c r="M14" i="1" s="1"/>
  <c r="I13" i="1"/>
  <c r="M13" i="1" s="1"/>
  <c r="I12" i="1"/>
  <c r="M12" i="1" s="1"/>
  <c r="I11" i="1"/>
  <c r="M11" i="1" s="1"/>
  <c r="I10" i="1"/>
  <c r="M10" i="1" s="1"/>
  <c r="I9" i="1"/>
  <c r="M9" i="1" s="1"/>
  <c r="I8" i="1"/>
  <c r="M8" i="1" s="1"/>
  <c r="I7" i="1"/>
  <c r="M7" i="1" s="1"/>
  <c r="I18" i="1"/>
  <c r="M18" i="1" s="1"/>
  <c r="I17" i="1"/>
  <c r="M17" i="1" s="1"/>
  <c r="I16" i="1"/>
  <c r="M16" i="1" s="1"/>
  <c r="I15" i="1"/>
  <c r="M15" i="1" s="1"/>
  <c r="I20" i="1"/>
  <c r="M20" i="1" s="1"/>
  <c r="I19" i="1"/>
  <c r="M19" i="1" s="1"/>
  <c r="I21" i="1"/>
  <c r="M21" i="1" s="1"/>
  <c r="I22" i="1"/>
  <c r="M22" i="1" s="1"/>
  <c r="I24" i="1" l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M29" i="1" l="1"/>
  <c r="M25" i="1"/>
  <c r="M27" i="1"/>
  <c r="M28" i="1"/>
  <c r="I23" i="1"/>
  <c r="M26" i="1"/>
  <c r="M31" i="1"/>
  <c r="M32" i="1"/>
  <c r="M35" i="1"/>
  <c r="M36" i="1"/>
  <c r="M37" i="1"/>
  <c r="M71" i="1"/>
  <c r="M72" i="1"/>
  <c r="M76" i="1"/>
  <c r="M77" i="1"/>
  <c r="M79" i="1"/>
  <c r="M80" i="1"/>
  <c r="M81" i="1"/>
  <c r="M83" i="1"/>
  <c r="M84" i="1"/>
  <c r="M85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4" i="1"/>
  <c r="M105" i="1"/>
  <c r="M106" i="1"/>
  <c r="M107" i="1"/>
  <c r="M108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M30" i="1"/>
  <c r="M33" i="1"/>
  <c r="M34" i="1"/>
  <c r="M38" i="1"/>
  <c r="M73" i="1"/>
  <c r="M74" i="1"/>
  <c r="M75" i="1"/>
  <c r="M78" i="1"/>
  <c r="M82" i="1"/>
  <c r="M86" i="1"/>
  <c r="M103" i="1"/>
  <c r="M144" i="1" l="1"/>
  <c r="M140" i="1"/>
  <c r="M136" i="1"/>
  <c r="M132" i="1"/>
  <c r="M126" i="1"/>
  <c r="M122" i="1"/>
  <c r="M118" i="1"/>
  <c r="M114" i="1"/>
  <c r="M110" i="1"/>
  <c r="M147" i="1"/>
  <c r="M143" i="1"/>
  <c r="M139" i="1"/>
  <c r="M135" i="1"/>
  <c r="M131" i="1"/>
  <c r="M129" i="1"/>
  <c r="M125" i="1"/>
  <c r="M121" i="1"/>
  <c r="M117" i="1"/>
  <c r="M113" i="1"/>
  <c r="M146" i="1"/>
  <c r="M142" i="1"/>
  <c r="M138" i="1"/>
  <c r="M134" i="1"/>
  <c r="M130" i="1"/>
  <c r="M128" i="1"/>
  <c r="M124" i="1"/>
  <c r="M120" i="1"/>
  <c r="M116" i="1"/>
  <c r="M112" i="1"/>
  <c r="M145" i="1"/>
  <c r="M141" i="1"/>
  <c r="M137" i="1"/>
  <c r="M133" i="1"/>
  <c r="M127" i="1"/>
  <c r="M123" i="1"/>
  <c r="M119" i="1"/>
  <c r="M115" i="1"/>
  <c r="M111" i="1"/>
  <c r="M24" i="1"/>
  <c r="M23" i="1"/>
  <c r="M3" i="1" l="1"/>
  <c r="M2" i="1" s="1"/>
</calcChain>
</file>

<file path=xl/sharedStrings.xml><?xml version="1.0" encoding="utf-8"?>
<sst xmlns="http://schemas.openxmlformats.org/spreadsheetml/2006/main" count="529" uniqueCount="317">
  <si>
    <t>Link</t>
  </si>
  <si>
    <t>EAN</t>
  </si>
  <si>
    <t>IDEA base 100</t>
  </si>
  <si>
    <t>IDEA base 100 T</t>
  </si>
  <si>
    <t>IDEA base 100 / 12V</t>
  </si>
  <si>
    <t>IDEA base 125</t>
  </si>
  <si>
    <t>IDEA base 125 T</t>
  </si>
  <si>
    <t>IDEA base 125 / 12V</t>
  </si>
  <si>
    <t>IDEA decor K</t>
  </si>
  <si>
    <t>IDEA decor K double</t>
  </si>
  <si>
    <t>IDEA decor O</t>
  </si>
  <si>
    <t>IDEA decor O double</t>
  </si>
  <si>
    <t>SOLO 100</t>
  </si>
  <si>
    <t>SOLO 100 T</t>
  </si>
  <si>
    <t>SOLO 100 / 12V</t>
  </si>
  <si>
    <t>SOLO 125</t>
  </si>
  <si>
    <t>SOLO 125 T</t>
  </si>
  <si>
    <t>SOLO 125 / 12V</t>
  </si>
  <si>
    <t>ECO 100 T</t>
  </si>
  <si>
    <t>ECO 100 A</t>
  </si>
  <si>
    <t>ECO 100 AT</t>
  </si>
  <si>
    <t>PRIMO base 100</t>
  </si>
  <si>
    <t>PRIMO base 100 T</t>
  </si>
  <si>
    <t>PRIMO base 100 H</t>
  </si>
  <si>
    <t>PRIMO base 100 A</t>
  </si>
  <si>
    <t>PRIMO base 100 AT</t>
  </si>
  <si>
    <t>PRIMO base 100 AH</t>
  </si>
  <si>
    <t>PRIMO base 100 A/12V</t>
  </si>
  <si>
    <t>PRIMO base 100 AT/12V</t>
  </si>
  <si>
    <t>PRIMO 100</t>
  </si>
  <si>
    <t>PRIMO 100 T</t>
  </si>
  <si>
    <t>PRIMO 100 H</t>
  </si>
  <si>
    <t>PRIMO 100 A</t>
  </si>
  <si>
    <t>PRIMO 100 AT</t>
  </si>
  <si>
    <t>PRIMO 100 AH</t>
  </si>
  <si>
    <t>ENTER 100</t>
  </si>
  <si>
    <t>ENTER 100 T</t>
  </si>
  <si>
    <t>ENTER 100 / 12V</t>
  </si>
  <si>
    <t>ENTER 125</t>
  </si>
  <si>
    <t>ENTER 125 T</t>
  </si>
  <si>
    <t>ENTER 125 / 12V</t>
  </si>
  <si>
    <t>ARES 100</t>
  </si>
  <si>
    <t>ARES 100 HQ</t>
  </si>
  <si>
    <t>ARES 100 T</t>
  </si>
  <si>
    <t>ARES 100 T HQ</t>
  </si>
  <si>
    <t>ARES 100 HQ / 12V</t>
  </si>
  <si>
    <t>ARES 125</t>
  </si>
  <si>
    <t>ARES 125 HQ</t>
  </si>
  <si>
    <t>ARES 125 T</t>
  </si>
  <si>
    <t>ARES 125 T HQ</t>
  </si>
  <si>
    <t>ARES 125 HQ / 12V</t>
  </si>
  <si>
    <t>IRIS 100</t>
  </si>
  <si>
    <t>IRIS 100 T</t>
  </si>
  <si>
    <t>IRIS 125</t>
  </si>
  <si>
    <t>IRIS 125 T</t>
  </si>
  <si>
    <t>KMP 100</t>
  </si>
  <si>
    <t>KMP 100 color / BE / HN / SD</t>
  </si>
  <si>
    <t>CMP 100</t>
  </si>
  <si>
    <t>CMP 100 color / BE / HN / SD</t>
  </si>
  <si>
    <t>CMP 125</t>
  </si>
  <si>
    <t>CMP 125 color / BE / HN / SD</t>
  </si>
  <si>
    <t>CM 160</t>
  </si>
  <si>
    <t>CM 160 color / BE / HN / SD</t>
  </si>
  <si>
    <t>CMP 100 Z</t>
  </si>
  <si>
    <t xml:space="preserve">CMP 100 Z color / BE / HN / SD </t>
  </si>
  <si>
    <t>CMP 125 Z</t>
  </si>
  <si>
    <t>CMP 125 Z color  / BE / HN / SD</t>
  </si>
  <si>
    <t>CM 160 Z</t>
  </si>
  <si>
    <t>CM 160 Z color / BE / HN / SD</t>
  </si>
  <si>
    <t>BDS 100</t>
  </si>
  <si>
    <t>ADF 100</t>
  </si>
  <si>
    <t>KLIMAFLEX Ø80 / 1</t>
  </si>
  <si>
    <t>KLIMAFLEX Ø80 / 3</t>
  </si>
  <si>
    <t>KLIMAFLEX Ø80 / 5</t>
  </si>
  <si>
    <t>KLIMAFLEX Ø80 / 6</t>
  </si>
  <si>
    <t>KLIMAFLEX Ø100 / 1</t>
  </si>
  <si>
    <t>KLIMAFLEX Ø100 / 3</t>
  </si>
  <si>
    <t>KLIMAFLEX Ø100 / 5</t>
  </si>
  <si>
    <t>KLIMAFLEX Ø100 / 6</t>
  </si>
  <si>
    <t>KLIMAFLEX Ø120 / 1</t>
  </si>
  <si>
    <t>KLIMAFLEX Ø120 / 3</t>
  </si>
  <si>
    <t>KLIMAFLEX Ø125 / 1</t>
  </si>
  <si>
    <t>KLIMAFLEX Ø125 / 3</t>
  </si>
  <si>
    <t>KLIMAFLEX Ø125 / 5</t>
  </si>
  <si>
    <t>KLIMAFLEX Ø125 / 6</t>
  </si>
  <si>
    <t>KLIMAFLEX Ø150 / 1</t>
  </si>
  <si>
    <t>KLIMAFLEX Ø150 / 3</t>
  </si>
  <si>
    <t>KLIMAFLEX Ø150 / 5</t>
  </si>
  <si>
    <t>KLIMAFLEX Ø150 / 6</t>
  </si>
  <si>
    <t>KLIMAFLEX Ø200 / 1</t>
  </si>
  <si>
    <t>KLIMAFLEX Ø200 / 3</t>
  </si>
  <si>
    <t>KLIMAFLEX Ø200 / 5</t>
  </si>
  <si>
    <t>KLIMAFLEX Ø200 / 6</t>
  </si>
  <si>
    <t>http://www.klimatom.cz/PDF/IDEA_base.pdf</t>
  </si>
  <si>
    <t>http://www.klimatom.cz/PDF/IDEA_K.pdf</t>
  </si>
  <si>
    <t>http://www.klimatom.cz/PDF/IDEA_K_double.pdf</t>
  </si>
  <si>
    <t>http://www.klimatom.cz/PDF/IDEA_O.pdf</t>
  </si>
  <si>
    <t>http://www.klimatom.cz/PDF/IDEA_O_double.pdf</t>
  </si>
  <si>
    <t>http://www.klimatom.cz/PDF/SOLO.pdf</t>
  </si>
  <si>
    <t>http://www.klimatom.cz/PDF/PRIMO_base.pdf</t>
  </si>
  <si>
    <t>http://www.klimatom.cz/PDF/PRIMO.pdf</t>
  </si>
  <si>
    <t>http://www.klimatom.cz/PDF/ENTER.pdf</t>
  </si>
  <si>
    <t>http://www.klimatom.cz/PDF/ARES.pdf</t>
  </si>
  <si>
    <t>http://www.klimatom.cz/PDF/IRIS.pdf</t>
  </si>
  <si>
    <t>http://www.klimatom.cz/PDF/KMP.pdf</t>
  </si>
  <si>
    <t>http://www.klimatom.cz/PDF/CMP_CM.pdf</t>
  </si>
  <si>
    <t>http://www.klimatom.cz/PDF/BDS_ADF.pdf</t>
  </si>
  <si>
    <t>http://www.klimatom.cz/PDF/KLIMAFLEX.pdf</t>
  </si>
  <si>
    <t>AXIAL FANS</t>
  </si>
  <si>
    <t>Baza wentylatora IDEA 100, podstawowy wyłącznik ON/OFF</t>
  </si>
  <si>
    <t>Baza wentylatora IDEA 100, wyłącznik czasowy, ustawienia czasu wyłączenia w zakresie od 30 sekund do 20 min, 3 warianty pracy.</t>
  </si>
  <si>
    <t>Baza wentylatora IDEA 100, zasilanie SELV.</t>
  </si>
  <si>
    <t>Baza wentylatora IDEA 125, podstawowy wyłącznik ON/OFF</t>
  </si>
  <si>
    <t>Baza wentylatora IDEA 125, wyłącznik czasowy, ustawienia czasu wyłączenia w zakresie od 30 sekund do 20 min, 3 warianty pracy.</t>
  </si>
  <si>
    <t>Baza wentylatora IDEA 125, zasilanie SELV.</t>
  </si>
  <si>
    <t>Front szklany kwadratowy jednokolorowy do bazy wentylatora IDEA.</t>
  </si>
  <si>
    <t>Front szklany kwadratowy dwukolorowy do bazy wentylatora IDEA.</t>
  </si>
  <si>
    <t>Front szklany okrągły jednokolorowy do bazy wentylatora IDEA.</t>
  </si>
  <si>
    <t>Front szklany okrągły dwukolorowy do bazy wentylatora IDEA.</t>
  </si>
  <si>
    <t>Wentylator SOLO 100, podstawowy wyłącznik ON/OFF</t>
  </si>
  <si>
    <t>Wentylator SOLO 100, wyłącznik czasowy, ustawienia czasu wyłączenia w zakresie od 30 sekund do 20 min, 3 warianty pracy.</t>
  </si>
  <si>
    <t>Wentylator SOLO 100, zasilanie SELV.</t>
  </si>
  <si>
    <t>Wentylator SOLO 125, podstawowy wyłącznik ON/OFF</t>
  </si>
  <si>
    <t>Wentylator SOLO 125, wyłącznik czasowy, ustawienia czasu wyłączenia w zakresie od 30 sekund do 20 min, 3 warianty pracy.</t>
  </si>
  <si>
    <t>Wentylator SOLO 125, zasilanie SELV.</t>
  </si>
  <si>
    <t>Wentylator ECO 100, podstawowy wyłącznik ON/OFF, łożysko ślizgowe</t>
  </si>
  <si>
    <t>Wentylator ECO 100, wyłącznik czasowy, ustawienia czasu wyłączenia w zakresie od 30 sekund do 20 min, 3 warianty pracy, łożysko ślizgowe</t>
  </si>
  <si>
    <t>Wentylator ECO 100, z automatyczną żaluzją, łożysko ślizgowe</t>
  </si>
  <si>
    <t>Wentylator ECO 100, wyłącznik czasowy, ustawienia czasu wyłączenia w zakresie od 30 sekund do 20 min, z automatyczną żaluzją, 3 warianty pracy, łożysko ślizgowe</t>
  </si>
  <si>
    <t>Wentylator PRIMO BASE 100, podstawowy wyłącznik ON/OFF</t>
  </si>
  <si>
    <t>Wentylator PRIMO BASE 100, wyłącznik czasowy, ustawienia czasu wyłączenia w zakresie od 30 sekund do 20 min, 3 warianty pracy.</t>
  </si>
  <si>
    <t>Wentylator PRIMO BASE 100, wyłącznik czasowy, ustawienia czasu wyłączenia w zakresie od 30 sekund do 20 min, 3 warianty pracy, czujnik wilgotności 20-100% rH.</t>
  </si>
  <si>
    <t>Wentylator PRIMO BASE 100, z automatyczną żaluzją</t>
  </si>
  <si>
    <t>Wentylator PRIMO BASE 100, wyłącznik czasowy, ustawienia czasu wyłączenia w zakresie od 30 sekund do 20 min, z automatyczną żaluzją, 3 warianty pracy</t>
  </si>
  <si>
    <t>Wentylator PRIMO BASE 100, wyłącznik czasowy, ustawienia czasu wyłączenia w zakresie od 30 sekund do 20 min, z automatyczną żaluzją, 3 warianty pracy, czujnik wilgotności 20-100% rH.</t>
  </si>
  <si>
    <t>Wentylator PRIMO BASE 100, zasilanie SELV. z automatyczną żaluzją</t>
  </si>
  <si>
    <t>Wentylator PRIMO BASE 100, zasilanie SELV. z automatyczną żaluzją i wyłącznikiem czasowym z opóźnieniem</t>
  </si>
  <si>
    <t>Wentylator PRIMO 100, podstawowy wyłącznik ON/OFF, IP45</t>
  </si>
  <si>
    <t>Wentylator PRIMO 100, wyłącznik czasowy, ustawienia czasu wyłączenia w zakresie od 30 sekund do 20 min, 3 warianty pracy, IP45</t>
  </si>
  <si>
    <t>Wentylator PRIMO 100, wyłącznik czasowy, ustawienia czasu wyłączenia w zakresie od 30 sekund do 20 min, 3 warianty pracy, czujnik wilgotności 20-100% rH, IP45</t>
  </si>
  <si>
    <t>Wentylator PRIMO  100, z automatyczną żaluzją, IP45</t>
  </si>
  <si>
    <t>Wentylator PRIMO 100, wyłącznik czasowy, ustawienia czasu wyłączenia w zakresie od 30 sekund do 20 min, z automatyczną żaluzją, 3 warianty pracy, IP45</t>
  </si>
  <si>
    <t>Wentylator PRIMO 100, wyłącznik czasowy, ustawienia czasu wyłączenia w zakresie od 30 sekund do 20 min, z automatyczną żaluzją, 3 warianty pracy, czujnik wilgotności 20-100% rH, IP45</t>
  </si>
  <si>
    <t>Wentylator ARES 100, podstawowy wyłącznik ON/OFF, łożysko ślizgowe</t>
  </si>
  <si>
    <t>Wentylator ARES 100, podstawowy wyłącznik ON/OFF, łożysko kulkowe</t>
  </si>
  <si>
    <t>Wentylator ARES 100, wyłącznik czasowy, ustawienia czasu wyłączenia w zakresie od 30 sekund do 20 min, 3 warianty pracy, łożysko ślizgowe</t>
  </si>
  <si>
    <t>Wentylator ARES 100, wyłącznik czasowy, ustawienia czasu wyłączenia w zakresie od 30 sekund do 20 min, 3 warianty pracy, łożysko kulkowe</t>
  </si>
  <si>
    <t>Wentylator ARES 100, zasilanie SELV, łożysko kulkowe</t>
  </si>
  <si>
    <t>Wentylator ARES 125, podstawowy wyłącznik ON/OFF, łożysko ślizgowe</t>
  </si>
  <si>
    <t>Wentylator ARES 125, podstawowy wyłącznik ON/OFF, łożysko kulkowe</t>
  </si>
  <si>
    <t>Wentylator ARES 125, wyłącznik czasowy, ustawienia czasu wyłączenia w zakresie od 30 sekund do 20 min, 3 warianty pracy, łożysko ślizgowe</t>
  </si>
  <si>
    <t>Wentylator ARES 125, wyłącznik czasowy, ustawienia czasu wyłączenia w zakresie od 30 sekund do 20 min, 3 warianty pracy, łożysko kulkowe</t>
  </si>
  <si>
    <t>Wentylator ARES 125, zasilanie SELV, łożysko kulkowe</t>
  </si>
  <si>
    <t>Wentylator ENTER 100, podstawowy wyłącznik ON/OFF, łożysko kulkowe</t>
  </si>
  <si>
    <t>Wentylator ENTER 100, wyłącznik czasowy, ustawienia czasu wyłączenia w zakresie od 30 sekund do 20 min, 3 warianty pracy, łożysko kulkowe</t>
  </si>
  <si>
    <t>Wentylator ENTER 100, zasilanie SELV, łożysko kulkowe</t>
  </si>
  <si>
    <t>Wentylator ENTER 125, podstawowy wyłącznik ON/OFF, łożysko kulkowe</t>
  </si>
  <si>
    <t>Wentylator ENTER 125, wyłącznik czasowy, ustawienia czasu wyłączenia w zakresie od 30 sekund do 20 min, 3 warianty pracy, łożysko kulkowe</t>
  </si>
  <si>
    <t>Wentylator ENTER 125, zasilanie SELV, łożysko kulkowe</t>
  </si>
  <si>
    <t>Wentylator IRIS 100, podstawowy wyłącznik ON/OFF, łożysko ślizgowe</t>
  </si>
  <si>
    <t>Wentylator IRIS 100, wyłącznik czasowy, ustawienia czasu wyłączenia w zakresie od 30 sekund do 20 min, 3 warianty pracy, łożysko ślizgowe</t>
  </si>
  <si>
    <t>Wentylator IRIS 125, podstawowy wyłącznik ON/OFF, łożysko ślizgowe</t>
  </si>
  <si>
    <t>Wentylator IRIS 125, wyłącznik czasowy, ustawienia czasu wyłączenia w zakresie od 30 sekund do 20 min, 3 warianty pracy, łożysko ślizgowe</t>
  </si>
  <si>
    <t>Kratka wentylacyjna KMP 100 z siatką przeciwko owadom, okrągła, biała, wylot 100mm</t>
  </si>
  <si>
    <t>Kratka wentylacyjna KMP 100 z siatką przeciwko owadom, okrągła (beżowa, szara, brązowa), wylot 100mm</t>
  </si>
  <si>
    <t>Kratka wentylacyjna CMP 100 z siatką przeciwko owadom, kwadratowa, biała, wylot 100mm</t>
  </si>
  <si>
    <t>Kratka wentylacyjna CMP 100 z siatką przeciwko owadom, kwadratowa (beżowa, szara, brązowa), wylot 100mm</t>
  </si>
  <si>
    <t>Kratka wentylacyjna CMP 125 z siatką przeciwko owadom, kwadratowa, biała, wylot 125mm</t>
  </si>
  <si>
    <t>Kratka wentylacyjna CMP 125 z siatką przeciwko owadom, kwadratowa (beżowa, szara, brązowa), wylot 125mm</t>
  </si>
  <si>
    <t>Kratka wentylacyjna CM 160 z siatką przeciwko owadom, kwadratowa, biała</t>
  </si>
  <si>
    <t>Kratka wentylacyjna CM 160 z siatką przeciwko owadom, kwadratowa, (beżowa, szara, brązowa)</t>
  </si>
  <si>
    <t>Kratka wywiewna CMP 100 z żaluzją, kwadratowa, biała, wylot 100mm</t>
  </si>
  <si>
    <t>Kratka wywiewna CMP 100 z żaluzją, kwadratowa, (beżowa, szara, brązowa), wylot 100mm</t>
  </si>
  <si>
    <t>Kratka wywiewna CMP 100 z żaluzją, kwadratowa, biała, wylot 125mm</t>
  </si>
  <si>
    <t>Kratka wywiewna CMP 100 z żaluzją, kwadratowa, (beżowa, szara, brązowa), wylot 125mm</t>
  </si>
  <si>
    <t>Kratka wywiewna CM 160 z żaluzją, kwadratowa, biała</t>
  </si>
  <si>
    <t>Kratka wywiewna CM 160 z żaluzją, kwadratowa, (beżowa, szara, brązowa)</t>
  </si>
  <si>
    <t>Kierwnica powietrza o średnicy 100mm - do wentylatorów IDEA, SOLO, ENTER, IRIS, PRIMO, ARES. Stosowana w celu zapobiegania powrotu nieprzyjemnych zapachów i zimnego powietrza kiedy wentylator nie pracuje.</t>
  </si>
  <si>
    <t>Kratka regulacyjna o średnicy 100mm - do wentylatorów IDEA, SOLO, ENTER, IRIS, PRIMO, ARES - zwiększa sprawność wentylatora poprzez wytwarzanie ciśnienia satycznego 10 Pa</t>
  </si>
  <si>
    <t>Elastyczna aluminiowa rura wentylacyjna o grubości ścianki 0.10 mm, śednica 80mm, długość 3 metry</t>
  </si>
  <si>
    <t>Elastyczna aluminiowa rura wentylacyjna o grubości ścianki 0.10 mm, śednica 80mm, długość 1 metr</t>
  </si>
  <si>
    <t>Elastyczna aluminiowa rura wentylacyjna o grubości ścianki 0.10 mm, śednica 80mm, długość 5 metrów</t>
  </si>
  <si>
    <t>Elastyczna aluminiowa rura wentylacyjna o grubości ścianki 0.10 mm, śednica 80mm, długość 6 metrów</t>
  </si>
  <si>
    <t>Elastyczna aluminiowa rura wentylacyjna o grubości ścianki 0.10 mm, śednica 100mm, długość 1 metr</t>
  </si>
  <si>
    <t>Elastyczna aluminiowa rura wentylacyjna o grubości ścianki 0.10 mm, śednica 100mm, długość 3 metry</t>
  </si>
  <si>
    <t>Elastyczna aluminiowa rura wentylacyjna o grubości ścianki 0.10 mm, śednica 100mm, długość 5 metrów</t>
  </si>
  <si>
    <t>Elastyczna aluminiowa rura wentylacyjna o grubości ścianki 0.10 mm, śednica 100mm, długość 6 metrów</t>
  </si>
  <si>
    <t>Elastyczna aluminiowa rura wentylacyjna o grubości ścianki 0.10 mm, śednica 120mm, długość 1 metr</t>
  </si>
  <si>
    <t>Elastyczna aluminiowa rura wentylacyjna o grubości ścianki 0.10 mm, śednica 120mm, długość 3 metry</t>
  </si>
  <si>
    <t>Elastyczna aluminiowa rura wentylacyjna o grubości ścianki 0.10 mm, śednica 125mm, długość 1 metr</t>
  </si>
  <si>
    <t>Elastyczna aluminiowa rura wentylacyjna o grubości ścianki 0.10 mm, śednica 125mm, długość 3 metry</t>
  </si>
  <si>
    <t>Elastyczna aluminiowa rura wentylacyjna o grubości ścianki 0.10 mm, śednica 125mm, długość 6 metrów</t>
  </si>
  <si>
    <t>Elastyczna aluminiowa rura wentylacyjna o grubości ścianki 0.10 mm, śednica 125mm, długość 5 metrów</t>
  </si>
  <si>
    <t>Elastyczna aluminiowa rura wentylacyjna o grubości ścianki 0.10 mm, śednica 150mm, długość 1 metr</t>
  </si>
  <si>
    <t>Elastyczna aluminiowa rura wentylacyjna o grubości ścianki 0.10 mm, śednica 150mm, długość 3 metry</t>
  </si>
  <si>
    <t>Elastyczna aluminiowa rura wentylacyjna o grubości ścianki 0.10 mm, śednica 150mm, długość 5 metrów</t>
  </si>
  <si>
    <t>Elastyczna aluminiowa rura wentylacyjna o grubości ścianki 0.10 mm, śednica 150mm, długość 6 metrów</t>
  </si>
  <si>
    <t>Elastyczna aluminiowa rura wentylacyjna o grubości ścianki 0.10 mm, śednica 200mm, długość 1 metr</t>
  </si>
  <si>
    <t>Elastyczna aluminiowa rura wentylacyjna o grubości ścianki 0.10 mm, śednica 200mm, długość 3 metry</t>
  </si>
  <si>
    <t>Elastyczna aluminiowa rura wentylacyjna o grubości ścianki 0.10 mm, śednica 200mm, długość 5 metrów</t>
  </si>
  <si>
    <t>Elastyczna aluminiowa rura wentylacyjna o grubości ścianki 0.10 mm, śednica 200mm, długość 6 metrów</t>
  </si>
  <si>
    <t>AKCESORIA</t>
  </si>
  <si>
    <t>Cennik obowiazuje od:</t>
  </si>
  <si>
    <t>Aktualizacja z dnia:</t>
  </si>
  <si>
    <t>Symbol</t>
  </si>
  <si>
    <t>Nazwa</t>
  </si>
  <si>
    <t>Zdjęcie</t>
  </si>
  <si>
    <t>Uwagi</t>
  </si>
  <si>
    <t>Cena katalogowa netto PLN</t>
  </si>
  <si>
    <t>Cena netto z rabatem PLN</t>
  </si>
  <si>
    <t>j.m</t>
  </si>
  <si>
    <t>Ilość sztuk w opakowaniu</t>
  </si>
  <si>
    <t>Zamawiana ilość</t>
  </si>
  <si>
    <t>Wartość zamówienia PLN</t>
  </si>
  <si>
    <t>Całkowita wartość zamówienia</t>
  </si>
  <si>
    <t>Wartość zamówienia wentylacja</t>
  </si>
  <si>
    <t>RABAT**</t>
  </si>
  <si>
    <t>szt.</t>
  </si>
  <si>
    <t>do podanych cen netto należy doliczyć podatek VAT w wysokości 23%</t>
  </si>
  <si>
    <t xml:space="preserve">LIMA 100 BLACK </t>
  </si>
  <si>
    <t>LIMA 100 BRONZE</t>
  </si>
  <si>
    <t xml:space="preserve">LIMA 100 SILVER </t>
  </si>
  <si>
    <t>LIMA 100 WHITE</t>
  </si>
  <si>
    <t xml:space="preserve">LIMA 100T BLACK </t>
  </si>
  <si>
    <t>LIMA 100T BRONZE</t>
  </si>
  <si>
    <t xml:space="preserve">LIMA 100T SILVER </t>
  </si>
  <si>
    <t>LIMA 100T WHITE</t>
  </si>
  <si>
    <t>Wentylator LIMA 100, czarny front, podstawowy wyłącznik ON/OFF</t>
  </si>
  <si>
    <t>Wentylator LIMA 100, brązowy front, podstawowy wyłącznik ON/OFF</t>
  </si>
  <si>
    <t>Wymiary</t>
  </si>
  <si>
    <t>Wentylator LIMA 100, srebrny front, podstawowy wyłącznik ON/OFF</t>
  </si>
  <si>
    <t>Wentylator LIMA 100, biały front, podstawowy wyłącznik ON/OFF</t>
  </si>
  <si>
    <t>Wentylator LIMA 100, czarny front, wyłącznik czasowy, ustawienia czasu wyłączenia w zakresie od 30 sekund do 20 min, 3 warianty pracy.</t>
  </si>
  <si>
    <t>Wentylator LIMA 100, brązowy front, wyłącznik czasowy, ustawienia czasu wyłączenia w zakresie od 30 sekund do 20 min, 3 warianty pracy.</t>
  </si>
  <si>
    <t>Wentylator LIMA 100, srebrny front, wyłącznik czasowy, ustawienia czasu wyłączenia w zakresie od 30 sekund do 20 min, 3 warianty pracy.</t>
  </si>
  <si>
    <t>Wentylator LIMA 100, biały front, wyłącznik czasowy, ustawienia czasu wyłączenia w zakresie od 30 sekund do 20 min, 3 warianty pracy.</t>
  </si>
  <si>
    <t xml:space="preserve">LIMA 125 BLACK </t>
  </si>
  <si>
    <t>LIMA 125 BRONZE</t>
  </si>
  <si>
    <t xml:space="preserve">LIMA 125 SILVER </t>
  </si>
  <si>
    <t>LIMA 125 WHITE</t>
  </si>
  <si>
    <t xml:space="preserve">LIMA 125T BLACK </t>
  </si>
  <si>
    <t>LIMA 125T BRONZE</t>
  </si>
  <si>
    <t xml:space="preserve">LIMA 125T SILVER </t>
  </si>
  <si>
    <t>LIMA 125T WHITE</t>
  </si>
  <si>
    <t>Wentylator LIMA 125, czarny front, podstawowy wyłącznik ON/OFF</t>
  </si>
  <si>
    <t>Wentylator LIMA 125, brązowy front, podstawowy wyłącznik ON/OFF</t>
  </si>
  <si>
    <t>Wentylator LIMA 125, srebrny front, podstawowy wyłącznik ON/OFF</t>
  </si>
  <si>
    <t>Wentylator LIMA 125, biały front, podstawowy wyłącznik ON/OFF</t>
  </si>
  <si>
    <t>Wentylator LIMA 125, czarny front, wyłącznik czasowy, ustawienia czasu wyłączenia w zakresie od 30 sekund do 20 min, 3 warianty pracy.</t>
  </si>
  <si>
    <t>Wentylator LIMA 125, brązowy front, wyłącznik czasowy, ustawienia czasu wyłączenia w zakresie od 30 sekund do 20 min, 3 warianty pracy.</t>
  </si>
  <si>
    <t>Wentylator LIMA 125, srebrny front, wyłącznik czasowy, ustawienia czasu wyłączenia w zakresie od 30 sekund do 20 min, 3 warianty pracy.</t>
  </si>
  <si>
    <t>Wentylator LIMA 125, biały front, wyłącznik czasowy, ustawienia czasu wyłączenia w zakresie od 30 sekund do 20 min, 3 warianty pracy.</t>
  </si>
  <si>
    <t xml:space="preserve">ECO 100 </t>
  </si>
  <si>
    <t>STYX 100</t>
  </si>
  <si>
    <t>STYX 100 T</t>
  </si>
  <si>
    <t>STYX 100 V</t>
  </si>
  <si>
    <t>STYX 125</t>
  </si>
  <si>
    <t>STYX 125 T</t>
  </si>
  <si>
    <t>STYX 125 V</t>
  </si>
  <si>
    <t>STYX 150</t>
  </si>
  <si>
    <t>STYX 150 T</t>
  </si>
  <si>
    <t>Wentylator STYX 100, podstawowy wyłącznik ON/OFF, łożysko ślizgowe</t>
  </si>
  <si>
    <t>Wentylator STYX 100, podstawowy wyłącznik ON/OFF, wtyczka na przewodzie, łożysko ślizgowe</t>
  </si>
  <si>
    <t>Wentylator STYX 100, wyłącznik czasowy, łożysko ślizgowe</t>
  </si>
  <si>
    <t>Wentylator STYX 125, podstawowy wyłącznik ON/OFF, łożysko ślizgowe</t>
  </si>
  <si>
    <t>Wentylator STYX 125, wyłącznik czasowy, łożysko ślizgowe</t>
  </si>
  <si>
    <t>Wentylator STYX 125, podstawowy wyłącznik ON/OFF, wtyczka na przewodzie, łożysko ślizgowe</t>
  </si>
  <si>
    <t>Wentylator STYX 150, podstawowy wyłącznik ON/OFF, łożysko ślizgowe</t>
  </si>
  <si>
    <t>Wentylator STYX 150, wyłącznik czasowy, łożysko ślizgowe</t>
  </si>
  <si>
    <t>DV 100</t>
  </si>
  <si>
    <t>DV 125</t>
  </si>
  <si>
    <t>DV 150</t>
  </si>
  <si>
    <t>DV 200</t>
  </si>
  <si>
    <t>Wentylator liniowy o przepływie mieszanym z 2 prędkościami LOW|HIGH - 165 |195 m³/h</t>
  </si>
  <si>
    <t>Wentylator liniowy o przepływie mieszanym z 2 prędkościami LOW|HIGH - 248 |284 m³/h</t>
  </si>
  <si>
    <t>Wentylator liniowy o przepływie mieszanym z 2 prędkościami LOW|HIGH - 410 |530 m³/h</t>
  </si>
  <si>
    <t>Wentylator liniowy o przepływie mieszanym z 2 prędkościami LOW|HIGH - 690 |840 m³/h</t>
  </si>
  <si>
    <t>AV 150</t>
  </si>
  <si>
    <t>AV 200</t>
  </si>
  <si>
    <t>AV 250</t>
  </si>
  <si>
    <t>AV 300</t>
  </si>
  <si>
    <t>Wentylator osiowy - do użytku domowego, z tylną przesłoną - 450 m³/h</t>
  </si>
  <si>
    <t>Wentylator osiowy - do użytku domowego, z tylną przesłoną- 700 m³/h</t>
  </si>
  <si>
    <t xml:space="preserve">Wentylator osiowy - do użytku domowego, z tylną przesłoną - 1100 m³/h </t>
  </si>
  <si>
    <t>Wentylator osiowy - do użytku domowego, z tylną przesłoną- 1600 m³/h</t>
  </si>
  <si>
    <t>VOX 200</t>
  </si>
  <si>
    <t>VOX 250</t>
  </si>
  <si>
    <t>VOX 300</t>
  </si>
  <si>
    <t>VOX 350</t>
  </si>
  <si>
    <t>VOX 400</t>
  </si>
  <si>
    <t>VOX 450</t>
  </si>
  <si>
    <t>VOX 500</t>
  </si>
  <si>
    <t>VOX 550</t>
  </si>
  <si>
    <t>VOX 630</t>
  </si>
  <si>
    <t>Wentylator osiowy - zastosowanie przemysłowe / wysokie ciśnienie powietrza - 780 m³/h</t>
  </si>
  <si>
    <t>Wentylator osiowy - zastosowanie przemysłowe / wysokie ciśnienie powietrza - 1025 m³/h</t>
  </si>
  <si>
    <t>Wentylator osiowy - zastosowanie przemysłowe / wysokie ciśnienie powietrza - 2250 m³/h</t>
  </si>
  <si>
    <t>Wentylator osiowy - zastosowanie przemysłowe / wysokie ciśnienie powietrza - 4750 m³/h</t>
  </si>
  <si>
    <t>Wentylator osiowy - zastosowanie przemysłowe / wysokie ciśnienie powietrza - 5480 m³/h</t>
  </si>
  <si>
    <t>Wentylator osiowy - zastosowanie przemysłowe / wysokie ciśnienie powietrza - 4500 m³/h</t>
  </si>
  <si>
    <t>Wentylator osiowy - zastosowanie przemysłowe / wysokie ciśnienie powietrza - 6500 m³/h</t>
  </si>
  <si>
    <t>Wentylator osiowy - zastosowanie przemysłowe / wysokie ciśnienie powietrza - 7500 m³/h</t>
  </si>
  <si>
    <t>Wentylator osiowy - zastosowanie przemysłowe / wysokie ciśnienie powietrza - 10800 m³/h</t>
  </si>
  <si>
    <t>VK 100</t>
  </si>
  <si>
    <t>VK 125</t>
  </si>
  <si>
    <t>VK 150</t>
  </si>
  <si>
    <t>VK 160</t>
  </si>
  <si>
    <t>VK 200</t>
  </si>
  <si>
    <t>VK 250</t>
  </si>
  <si>
    <t>VK 315</t>
  </si>
  <si>
    <t>Wentylator odśrodkowy liniowy - 350 m³/h</t>
  </si>
  <si>
    <t>Wentylator odśrodkowy liniowy - 490 m³/h</t>
  </si>
  <si>
    <t>Wentylator odśrodkowy liniowy - 800 m³/h</t>
  </si>
  <si>
    <t>Wentylator odśrodkowy liniowy - 900 m³/h</t>
  </si>
  <si>
    <t>Wentylator odśrodkowy liniowy - 950 m³/h</t>
  </si>
  <si>
    <t>Wentylator odśrodkowy liniowy - 1150 m³/h</t>
  </si>
  <si>
    <t>Wentylator odśrodkowy liniowy - 1800 m³/h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</si>
</sst>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_-[$€-2]\ * #,##0.00_-;\-[$€-2]\ * #,##0.00_-;_-[$€-2]\ * &quot;-&quot;??_-;_-@_-"/>
    <numFmt numFmtId="165" formatCode="[$-F800]dddd\,\ mmmm\ dd\,\ yyyy"/>
    <numFmt numFmtId="166" formatCode="_-* #,##0.00\ [$zł-415]_-;\-* #,##0.00\ [$zł-415]_-;_-* &quot;-&quot;??\ [$zł-415]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name val="Arial"/>
      <family val="2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name val="Arial"/>
      <family val="2"/>
    </font>
    <font>
      <b/>
      <sz val="28"/>
      <color theme="1"/>
      <name val="Calibri"/>
      <family val="2"/>
      <charset val="238"/>
      <scheme val="minor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12"/>
      <name val="Arial"/>
      <family val="2"/>
    </font>
    <font>
      <sz val="12"/>
      <name val="Arial"/>
      <family val="2"/>
      <charset val="238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新細明體"/>
      <family val="1"/>
      <charset val="136"/>
    </font>
    <font>
      <b/>
      <sz val="14"/>
      <name val="Arial"/>
      <family val="2"/>
    </font>
    <font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0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" fillId="0" borderId="0"/>
    <xf numFmtId="0" fontId="18" fillId="0" borderId="0"/>
    <xf numFmtId="9" fontId="1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45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0" fontId="6" fillId="2" borderId="3" xfId="0" applyFont="1" applyFill="1" applyBorder="1" applyAlignment="1">
      <alignment vertical="center"/>
    </xf>
    <xf numFmtId="9" fontId="5" fillId="0" borderId="5" xfId="0" applyNumberFormat="1" applyFont="1" applyBorder="1" applyAlignment="1">
      <alignment horizontal="right" vertical="center"/>
    </xf>
    <xf numFmtId="0" fontId="0" fillId="0" borderId="0" xfId="0" applyFill="1"/>
    <xf numFmtId="0" fontId="9" fillId="0" borderId="9" xfId="0" applyFont="1" applyBorder="1" applyAlignment="1">
      <alignment horizontal="center" vertical="center" wrapText="1"/>
    </xf>
    <xf numFmtId="44" fontId="10" fillId="0" borderId="9" xfId="1" applyFont="1" applyBorder="1" applyAlignment="1">
      <alignment horizontal="center" vertical="center" wrapText="1"/>
    </xf>
    <xf numFmtId="44" fontId="9" fillId="0" borderId="9" xfId="1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4" fillId="0" borderId="4" xfId="4" applyFont="1" applyFill="1" applyBorder="1" applyAlignment="1">
      <alignment vertical="center" wrapText="1"/>
    </xf>
    <xf numFmtId="0" fontId="13" fillId="0" borderId="9" xfId="3" applyFont="1" applyBorder="1" applyAlignment="1">
      <alignment vertical="center"/>
    </xf>
    <xf numFmtId="1" fontId="13" fillId="0" borderId="9" xfId="3" applyNumberFormat="1" applyFont="1" applyBorder="1" applyAlignment="1">
      <alignment horizontal="center" vertical="center"/>
    </xf>
    <xf numFmtId="0" fontId="16" fillId="0" borderId="9" xfId="4" applyFont="1" applyFill="1" applyBorder="1" applyAlignment="1">
      <alignment horizontal="center" vertical="center"/>
    </xf>
    <xf numFmtId="0" fontId="16" fillId="0" borderId="4" xfId="3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4" xfId="3" applyFont="1" applyBorder="1" applyAlignment="1">
      <alignment horizontal="center" vertical="center" wrapText="1"/>
    </xf>
    <xf numFmtId="0" fontId="3" fillId="0" borderId="9" xfId="2" applyBorder="1" applyAlignment="1">
      <alignment vertical="center" wrapText="1"/>
    </xf>
    <xf numFmtId="0" fontId="13" fillId="0" borderId="9" xfId="3" applyFont="1" applyBorder="1" applyAlignment="1">
      <alignment vertical="center" wrapText="1"/>
    </xf>
    <xf numFmtId="0" fontId="8" fillId="3" borderId="8" xfId="0" applyFont="1" applyFill="1" applyBorder="1" applyAlignment="1">
      <alignment vertical="center"/>
    </xf>
    <xf numFmtId="164" fontId="8" fillId="4" borderId="8" xfId="0" applyNumberFormat="1" applyFont="1" applyFill="1" applyBorder="1" applyAlignment="1">
      <alignment vertical="center"/>
    </xf>
    <xf numFmtId="165" fontId="6" fillId="2" borderId="0" xfId="0" applyNumberFormat="1" applyFont="1" applyFill="1" applyBorder="1" applyAlignment="1">
      <alignment horizontal="left" vertical="center"/>
    </xf>
    <xf numFmtId="166" fontId="5" fillId="5" borderId="4" xfId="0" applyNumberFormat="1" applyFont="1" applyFill="1" applyBorder="1" applyAlignment="1">
      <alignment horizontal="right" vertical="center"/>
    </xf>
    <xf numFmtId="166" fontId="5" fillId="0" borderId="4" xfId="0" applyNumberFormat="1" applyFont="1" applyBorder="1" applyAlignment="1">
      <alignment horizontal="right" vertical="center"/>
    </xf>
    <xf numFmtId="166" fontId="15" fillId="0" borderId="9" xfId="1" applyNumberFormat="1" applyFont="1" applyBorder="1" applyAlignment="1">
      <alignment vertical="center"/>
    </xf>
    <xf numFmtId="166" fontId="16" fillId="0" borderId="4" xfId="1" applyNumberFormat="1" applyFont="1" applyBorder="1" applyAlignment="1">
      <alignment vertical="center"/>
    </xf>
    <xf numFmtId="166" fontId="17" fillId="0" borderId="4" xfId="0" applyNumberFormat="1" applyFont="1" applyBorder="1" applyAlignment="1">
      <alignment vertical="center"/>
    </xf>
    <xf numFmtId="0" fontId="0" fillId="0" borderId="4" xfId="0" applyBorder="1"/>
    <xf numFmtId="0" fontId="13" fillId="0" borderId="4" xfId="3" applyFont="1" applyBorder="1" applyAlignment="1">
      <alignment vertical="center"/>
    </xf>
    <xf numFmtId="0" fontId="3" fillId="0" borderId="4" xfId="2" applyBorder="1" applyAlignment="1">
      <alignment vertical="center" wrapText="1"/>
    </xf>
    <xf numFmtId="1" fontId="13" fillId="0" borderId="4" xfId="3" applyNumberFormat="1" applyFont="1" applyBorder="1" applyAlignment="1">
      <alignment horizontal="center" vertical="center"/>
    </xf>
    <xf numFmtId="0" fontId="13" fillId="0" borderId="4" xfId="3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20" fillId="2" borderId="0" xfId="2" applyFont="1" applyFill="1" applyBorder="1" applyAlignment="1">
      <alignment horizontal="center" vertical="center" wrapText="1"/>
    </xf>
    <xf numFmtId="0" fontId="20" fillId="2" borderId="10" xfId="2" applyFont="1" applyFill="1" applyBorder="1" applyAlignment="1">
      <alignment horizontal="center" vertical="center" wrapText="1"/>
    </xf>
    <xf numFmtId="44" fontId="4" fillId="5" borderId="4" xfId="1" applyFont="1" applyFill="1" applyBorder="1" applyAlignment="1">
      <alignment horizontal="center" vertical="center" wrapText="1"/>
    </xf>
    <xf numFmtId="44" fontId="19" fillId="0" borderId="4" xfId="1" applyFont="1" applyBorder="1" applyAlignment="1">
      <alignment horizontal="center" vertical="center" wrapText="1"/>
    </xf>
    <xf numFmtId="44" fontId="7" fillId="0" borderId="5" xfId="1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165" fontId="6" fillId="2" borderId="11" xfId="0" applyNumberFormat="1" applyFont="1" applyFill="1" applyBorder="1" applyAlignment="1">
      <alignment horizontal="left" vertical="center"/>
    </xf>
  </cellXfs>
  <cellStyles count="10">
    <cellStyle name="Currency 2" xfId="5"/>
    <cellStyle name="Hiperłącze" xfId="2" builtinId="8"/>
    <cellStyle name="Normal 2" xfId="6"/>
    <cellStyle name="Normal 3" xfId="4"/>
    <cellStyle name="Normalny" xfId="0" builtinId="0"/>
    <cellStyle name="Normalny 2" xfId="7"/>
    <cellStyle name="Normalny 3" xfId="3"/>
    <cellStyle name="Percent 2" xfId="8"/>
    <cellStyle name="Walutowy" xfId="1" builtinId="4"/>
    <cellStyle name="Walutowy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jpg"/><Relationship Id="rId7" Type="http://schemas.openxmlformats.org/officeDocument/2006/relationships/image" Target="../media/image7.emf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jpeg"/><Relationship Id="rId38" Type="http://schemas.openxmlformats.org/officeDocument/2006/relationships/image" Target="../media/image38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41" Type="http://schemas.openxmlformats.org/officeDocument/2006/relationships/image" Target="../media/image41.jpg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11" Type="http://schemas.openxmlformats.org/officeDocument/2006/relationships/image" Target="../media/image11.emf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jpeg"/><Relationship Id="rId45" Type="http://schemas.openxmlformats.org/officeDocument/2006/relationships/image" Target="../media/image45.jp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231332</xdr:colOff>
      <xdr:row>22</xdr:row>
      <xdr:rowOff>179294</xdr:rowOff>
    </xdr:from>
    <xdr:to>
      <xdr:col>2</xdr:col>
      <xdr:colOff>613579</xdr:colOff>
      <xdr:row>22</xdr:row>
      <xdr:rowOff>179294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6807" y="4036919"/>
          <a:ext cx="382247" cy="8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1109383</xdr:colOff>
      <xdr:row>22</xdr:row>
      <xdr:rowOff>174812</xdr:rowOff>
    </xdr:from>
    <xdr:to>
      <xdr:col>2</xdr:col>
      <xdr:colOff>1116867</xdr:colOff>
      <xdr:row>23</xdr:row>
      <xdr:rowOff>3362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4858" y="4032437"/>
          <a:ext cx="7484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1109383</xdr:colOff>
      <xdr:row>23</xdr:row>
      <xdr:rowOff>168185</xdr:rowOff>
    </xdr:from>
    <xdr:to>
      <xdr:col>2</xdr:col>
      <xdr:colOff>1116867</xdr:colOff>
      <xdr:row>23</xdr:row>
      <xdr:rowOff>187235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4858" y="4978310"/>
          <a:ext cx="7484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1109383</xdr:colOff>
      <xdr:row>23</xdr:row>
      <xdr:rowOff>174812</xdr:rowOff>
    </xdr:from>
    <xdr:to>
      <xdr:col>2</xdr:col>
      <xdr:colOff>1116867</xdr:colOff>
      <xdr:row>24</xdr:row>
      <xdr:rowOff>3362</xdr:rowOff>
    </xdr:to>
    <xdr:pic>
      <xdr:nvPicPr>
        <xdr:cNvPr id="10" name="Obraz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776" y="4052848"/>
          <a:ext cx="7484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1109383</xdr:colOff>
      <xdr:row>24</xdr:row>
      <xdr:rowOff>168185</xdr:rowOff>
    </xdr:from>
    <xdr:to>
      <xdr:col>2</xdr:col>
      <xdr:colOff>1116867</xdr:colOff>
      <xdr:row>24</xdr:row>
      <xdr:rowOff>187235</xdr:rowOff>
    </xdr:to>
    <xdr:pic>
      <xdr:nvPicPr>
        <xdr:cNvPr id="11" name="Obraz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776" y="4998721"/>
          <a:ext cx="7484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449038</xdr:colOff>
      <xdr:row>22</xdr:row>
      <xdr:rowOff>68037</xdr:rowOff>
    </xdr:from>
    <xdr:to>
      <xdr:col>2</xdr:col>
      <xdr:colOff>1247886</xdr:colOff>
      <xdr:row>22</xdr:row>
      <xdr:rowOff>896037</xdr:rowOff>
    </xdr:to>
    <xdr:pic>
      <xdr:nvPicPr>
        <xdr:cNvPr id="13" name="Obraz 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0431" y="3946073"/>
          <a:ext cx="798848" cy="8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231332</xdr:colOff>
      <xdr:row>23</xdr:row>
      <xdr:rowOff>179294</xdr:rowOff>
    </xdr:from>
    <xdr:to>
      <xdr:col>2</xdr:col>
      <xdr:colOff>613579</xdr:colOff>
      <xdr:row>23</xdr:row>
      <xdr:rowOff>179294</xdr:rowOff>
    </xdr:to>
    <xdr:pic>
      <xdr:nvPicPr>
        <xdr:cNvPr id="14" name="Obraz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2725" y="4057330"/>
          <a:ext cx="382247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1109383</xdr:colOff>
      <xdr:row>23</xdr:row>
      <xdr:rowOff>174812</xdr:rowOff>
    </xdr:from>
    <xdr:to>
      <xdr:col>2</xdr:col>
      <xdr:colOff>1116867</xdr:colOff>
      <xdr:row>24</xdr:row>
      <xdr:rowOff>3362</xdr:rowOff>
    </xdr:to>
    <xdr:pic>
      <xdr:nvPicPr>
        <xdr:cNvPr id="15" name="Obraz 1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776" y="4052848"/>
          <a:ext cx="7484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449038</xdr:colOff>
      <xdr:row>23</xdr:row>
      <xdr:rowOff>68037</xdr:rowOff>
    </xdr:from>
    <xdr:to>
      <xdr:col>2</xdr:col>
      <xdr:colOff>1247886</xdr:colOff>
      <xdr:row>23</xdr:row>
      <xdr:rowOff>896037</xdr:rowOff>
    </xdr:to>
    <xdr:pic>
      <xdr:nvPicPr>
        <xdr:cNvPr id="16" name="Obraz 1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0431" y="3946073"/>
          <a:ext cx="798848" cy="8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231332</xdr:colOff>
      <xdr:row>24</xdr:row>
      <xdr:rowOff>179294</xdr:rowOff>
    </xdr:from>
    <xdr:to>
      <xdr:col>2</xdr:col>
      <xdr:colOff>613579</xdr:colOff>
      <xdr:row>24</xdr:row>
      <xdr:rowOff>179294</xdr:rowOff>
    </xdr:to>
    <xdr:pic>
      <xdr:nvPicPr>
        <xdr:cNvPr id="17" name="Obraz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2725" y="4057330"/>
          <a:ext cx="382247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1109383</xdr:colOff>
      <xdr:row>24</xdr:row>
      <xdr:rowOff>174812</xdr:rowOff>
    </xdr:from>
    <xdr:to>
      <xdr:col>2</xdr:col>
      <xdr:colOff>1116867</xdr:colOff>
      <xdr:row>25</xdr:row>
      <xdr:rowOff>3362</xdr:rowOff>
    </xdr:to>
    <xdr:pic>
      <xdr:nvPicPr>
        <xdr:cNvPr id="18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776" y="4052848"/>
          <a:ext cx="7484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449038</xdr:colOff>
      <xdr:row>24</xdr:row>
      <xdr:rowOff>68037</xdr:rowOff>
    </xdr:from>
    <xdr:to>
      <xdr:col>2</xdr:col>
      <xdr:colOff>1247886</xdr:colOff>
      <xdr:row>24</xdr:row>
      <xdr:rowOff>896037</xdr:rowOff>
    </xdr:to>
    <xdr:pic>
      <xdr:nvPicPr>
        <xdr:cNvPr id="19" name="Obraz 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0431" y="3946073"/>
          <a:ext cx="798848" cy="8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231332</xdr:colOff>
      <xdr:row>25</xdr:row>
      <xdr:rowOff>179294</xdr:rowOff>
    </xdr:from>
    <xdr:to>
      <xdr:col>2</xdr:col>
      <xdr:colOff>613579</xdr:colOff>
      <xdr:row>25</xdr:row>
      <xdr:rowOff>179294</xdr:rowOff>
    </xdr:to>
    <xdr:pic>
      <xdr:nvPicPr>
        <xdr:cNvPr id="20" name="Obraz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2725" y="4057330"/>
          <a:ext cx="382247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1109383</xdr:colOff>
      <xdr:row>25</xdr:row>
      <xdr:rowOff>174812</xdr:rowOff>
    </xdr:from>
    <xdr:to>
      <xdr:col>2</xdr:col>
      <xdr:colOff>1116867</xdr:colOff>
      <xdr:row>26</xdr:row>
      <xdr:rowOff>3362</xdr:rowOff>
    </xdr:to>
    <xdr:pic>
      <xdr:nvPicPr>
        <xdr:cNvPr id="21" name="Obraz 2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776" y="4052848"/>
          <a:ext cx="7484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449038</xdr:colOff>
      <xdr:row>25</xdr:row>
      <xdr:rowOff>68037</xdr:rowOff>
    </xdr:from>
    <xdr:to>
      <xdr:col>2</xdr:col>
      <xdr:colOff>1247886</xdr:colOff>
      <xdr:row>25</xdr:row>
      <xdr:rowOff>896037</xdr:rowOff>
    </xdr:to>
    <xdr:pic>
      <xdr:nvPicPr>
        <xdr:cNvPr id="22" name="Obraz 2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0431" y="3946073"/>
          <a:ext cx="798848" cy="8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231332</xdr:colOff>
      <xdr:row>26</xdr:row>
      <xdr:rowOff>179294</xdr:rowOff>
    </xdr:from>
    <xdr:to>
      <xdr:col>2</xdr:col>
      <xdr:colOff>613579</xdr:colOff>
      <xdr:row>26</xdr:row>
      <xdr:rowOff>179294</xdr:rowOff>
    </xdr:to>
    <xdr:pic>
      <xdr:nvPicPr>
        <xdr:cNvPr id="23" name="Obraz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2725" y="4057330"/>
          <a:ext cx="382247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1109383</xdr:colOff>
      <xdr:row>26</xdr:row>
      <xdr:rowOff>174812</xdr:rowOff>
    </xdr:from>
    <xdr:to>
      <xdr:col>2</xdr:col>
      <xdr:colOff>1116867</xdr:colOff>
      <xdr:row>27</xdr:row>
      <xdr:rowOff>3362</xdr:rowOff>
    </xdr:to>
    <xdr:pic>
      <xdr:nvPicPr>
        <xdr:cNvPr id="24" name="Obraz 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776" y="4052848"/>
          <a:ext cx="7484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449038</xdr:colOff>
      <xdr:row>26</xdr:row>
      <xdr:rowOff>68037</xdr:rowOff>
    </xdr:from>
    <xdr:to>
      <xdr:col>2</xdr:col>
      <xdr:colOff>1247886</xdr:colOff>
      <xdr:row>26</xdr:row>
      <xdr:rowOff>896037</xdr:rowOff>
    </xdr:to>
    <xdr:pic>
      <xdr:nvPicPr>
        <xdr:cNvPr id="25" name="Obraz 2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0431" y="3946073"/>
          <a:ext cx="798848" cy="8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231332</xdr:colOff>
      <xdr:row>27</xdr:row>
      <xdr:rowOff>179294</xdr:rowOff>
    </xdr:from>
    <xdr:to>
      <xdr:col>2</xdr:col>
      <xdr:colOff>613579</xdr:colOff>
      <xdr:row>27</xdr:row>
      <xdr:rowOff>179294</xdr:rowOff>
    </xdr:to>
    <xdr:pic>
      <xdr:nvPicPr>
        <xdr:cNvPr id="26" name="Obraz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2725" y="4057330"/>
          <a:ext cx="382247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1109383</xdr:colOff>
      <xdr:row>27</xdr:row>
      <xdr:rowOff>174812</xdr:rowOff>
    </xdr:from>
    <xdr:to>
      <xdr:col>2</xdr:col>
      <xdr:colOff>1116867</xdr:colOff>
      <xdr:row>28</xdr:row>
      <xdr:rowOff>0</xdr:rowOff>
    </xdr:to>
    <xdr:pic>
      <xdr:nvPicPr>
        <xdr:cNvPr id="27" name="Obraz 2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776" y="4052848"/>
          <a:ext cx="7484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449038</xdr:colOff>
      <xdr:row>27</xdr:row>
      <xdr:rowOff>68037</xdr:rowOff>
    </xdr:from>
    <xdr:to>
      <xdr:col>2</xdr:col>
      <xdr:colOff>1247886</xdr:colOff>
      <xdr:row>27</xdr:row>
      <xdr:rowOff>896037</xdr:rowOff>
    </xdr:to>
    <xdr:pic>
      <xdr:nvPicPr>
        <xdr:cNvPr id="28" name="Obraz 2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0431" y="3946073"/>
          <a:ext cx="798848" cy="8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61978</xdr:colOff>
      <xdr:row>22</xdr:row>
      <xdr:rowOff>123825</xdr:rowOff>
    </xdr:from>
    <xdr:to>
      <xdr:col>3</xdr:col>
      <xdr:colOff>1414719</xdr:colOff>
      <xdr:row>22</xdr:row>
      <xdr:rowOff>869678</xdr:rowOff>
    </xdr:to>
    <xdr:pic>
      <xdr:nvPicPr>
        <xdr:cNvPr id="29" name="Obraz 2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8153" y="3981450"/>
          <a:ext cx="1352741" cy="7458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61978</xdr:colOff>
      <xdr:row>23</xdr:row>
      <xdr:rowOff>123825</xdr:rowOff>
    </xdr:from>
    <xdr:to>
      <xdr:col>3</xdr:col>
      <xdr:colOff>1414719</xdr:colOff>
      <xdr:row>23</xdr:row>
      <xdr:rowOff>869678</xdr:rowOff>
    </xdr:to>
    <xdr:pic>
      <xdr:nvPicPr>
        <xdr:cNvPr id="30" name="Obraz 2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9514" y="4001861"/>
          <a:ext cx="1352741" cy="7458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61978</xdr:colOff>
      <xdr:row>24</xdr:row>
      <xdr:rowOff>123825</xdr:rowOff>
    </xdr:from>
    <xdr:to>
      <xdr:col>3</xdr:col>
      <xdr:colOff>1414719</xdr:colOff>
      <xdr:row>24</xdr:row>
      <xdr:rowOff>869678</xdr:rowOff>
    </xdr:to>
    <xdr:pic>
      <xdr:nvPicPr>
        <xdr:cNvPr id="31" name="Obraz 30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9514" y="4001861"/>
          <a:ext cx="1352741" cy="7458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61978</xdr:colOff>
      <xdr:row>25</xdr:row>
      <xdr:rowOff>123825</xdr:rowOff>
    </xdr:from>
    <xdr:to>
      <xdr:col>3</xdr:col>
      <xdr:colOff>1414719</xdr:colOff>
      <xdr:row>25</xdr:row>
      <xdr:rowOff>869678</xdr:rowOff>
    </xdr:to>
    <xdr:pic>
      <xdr:nvPicPr>
        <xdr:cNvPr id="32" name="Obraz 3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9514" y="4001861"/>
          <a:ext cx="1352741" cy="7458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61978</xdr:colOff>
      <xdr:row>26</xdr:row>
      <xdr:rowOff>123825</xdr:rowOff>
    </xdr:from>
    <xdr:to>
      <xdr:col>3</xdr:col>
      <xdr:colOff>1414719</xdr:colOff>
      <xdr:row>26</xdr:row>
      <xdr:rowOff>869678</xdr:rowOff>
    </xdr:to>
    <xdr:pic>
      <xdr:nvPicPr>
        <xdr:cNvPr id="33" name="Obraz 32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9514" y="6859361"/>
          <a:ext cx="1352741" cy="7458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61978</xdr:colOff>
      <xdr:row>27</xdr:row>
      <xdr:rowOff>123825</xdr:rowOff>
    </xdr:from>
    <xdr:to>
      <xdr:col>3</xdr:col>
      <xdr:colOff>1414719</xdr:colOff>
      <xdr:row>27</xdr:row>
      <xdr:rowOff>869678</xdr:rowOff>
    </xdr:to>
    <xdr:pic>
      <xdr:nvPicPr>
        <xdr:cNvPr id="34" name="Obraz 3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9514" y="6859361"/>
          <a:ext cx="1352741" cy="7458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120676</xdr:colOff>
      <xdr:row>28</xdr:row>
      <xdr:rowOff>68035</xdr:rowOff>
    </xdr:from>
    <xdr:to>
      <xdr:col>2</xdr:col>
      <xdr:colOff>1662494</xdr:colOff>
      <xdr:row>28</xdr:row>
      <xdr:rowOff>898071</xdr:rowOff>
    </xdr:to>
    <xdr:pic>
      <xdr:nvPicPr>
        <xdr:cNvPr id="38" name="Obraz 3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4600" y="9648413"/>
          <a:ext cx="1541818" cy="830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269421</xdr:colOff>
      <xdr:row>28</xdr:row>
      <xdr:rowOff>54428</xdr:rowOff>
    </xdr:from>
    <xdr:to>
      <xdr:col>3</xdr:col>
      <xdr:colOff>1159328</xdr:colOff>
      <xdr:row>28</xdr:row>
      <xdr:rowOff>911678</xdr:rowOff>
    </xdr:to>
    <xdr:pic>
      <xdr:nvPicPr>
        <xdr:cNvPr id="39" name="Obraz 38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7590" y="9634806"/>
          <a:ext cx="889907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116294</xdr:colOff>
      <xdr:row>29</xdr:row>
      <xdr:rowOff>87779</xdr:rowOff>
    </xdr:from>
    <xdr:to>
      <xdr:col>2</xdr:col>
      <xdr:colOff>1666876</xdr:colOff>
      <xdr:row>29</xdr:row>
      <xdr:rowOff>905760</xdr:rowOff>
    </xdr:to>
    <xdr:pic>
      <xdr:nvPicPr>
        <xdr:cNvPr id="40" name="Obraz 39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0218" y="10620657"/>
          <a:ext cx="1550582" cy="8179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269421</xdr:colOff>
      <xdr:row>29</xdr:row>
      <xdr:rowOff>54428</xdr:rowOff>
    </xdr:from>
    <xdr:to>
      <xdr:col>3</xdr:col>
      <xdr:colOff>1159328</xdr:colOff>
      <xdr:row>29</xdr:row>
      <xdr:rowOff>911678</xdr:rowOff>
    </xdr:to>
    <xdr:pic>
      <xdr:nvPicPr>
        <xdr:cNvPr id="41" name="Obraz 40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7590" y="10587306"/>
          <a:ext cx="889907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105219</xdr:colOff>
      <xdr:row>30</xdr:row>
      <xdr:rowOff>67898</xdr:rowOff>
    </xdr:from>
    <xdr:to>
      <xdr:col>2</xdr:col>
      <xdr:colOff>1677952</xdr:colOff>
      <xdr:row>30</xdr:row>
      <xdr:rowOff>870762</xdr:rowOff>
    </xdr:to>
    <xdr:pic>
      <xdr:nvPicPr>
        <xdr:cNvPr id="43" name="Obraz 42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9143" y="11553276"/>
          <a:ext cx="1572733" cy="802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110070</xdr:colOff>
      <xdr:row>31</xdr:row>
      <xdr:rowOff>77529</xdr:rowOff>
    </xdr:from>
    <xdr:to>
      <xdr:col>2</xdr:col>
      <xdr:colOff>1673101</xdr:colOff>
      <xdr:row>31</xdr:row>
      <xdr:rowOff>919938</xdr:rowOff>
    </xdr:to>
    <xdr:pic>
      <xdr:nvPicPr>
        <xdr:cNvPr id="44" name="Obraz 43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3994" y="12515407"/>
          <a:ext cx="1563031" cy="8424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232587</xdr:colOff>
      <xdr:row>30</xdr:row>
      <xdr:rowOff>44302</xdr:rowOff>
    </xdr:from>
    <xdr:to>
      <xdr:col>3</xdr:col>
      <xdr:colOff>1196162</xdr:colOff>
      <xdr:row>30</xdr:row>
      <xdr:rowOff>902613</xdr:rowOff>
    </xdr:to>
    <xdr:pic>
      <xdr:nvPicPr>
        <xdr:cNvPr id="45" name="Obraz 44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0756" y="11529680"/>
          <a:ext cx="963575" cy="8583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232587</xdr:colOff>
      <xdr:row>31</xdr:row>
      <xdr:rowOff>44302</xdr:rowOff>
    </xdr:from>
    <xdr:to>
      <xdr:col>3</xdr:col>
      <xdr:colOff>1196162</xdr:colOff>
      <xdr:row>31</xdr:row>
      <xdr:rowOff>902613</xdr:rowOff>
    </xdr:to>
    <xdr:pic>
      <xdr:nvPicPr>
        <xdr:cNvPr id="46" name="Obraz 45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0756" y="12482180"/>
          <a:ext cx="963575" cy="8583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143983</xdr:colOff>
      <xdr:row>32</xdr:row>
      <xdr:rowOff>66454</xdr:rowOff>
    </xdr:from>
    <xdr:to>
      <xdr:col>2</xdr:col>
      <xdr:colOff>1648933</xdr:colOff>
      <xdr:row>32</xdr:row>
      <xdr:rowOff>930571</xdr:rowOff>
    </xdr:to>
    <xdr:pic>
      <xdr:nvPicPr>
        <xdr:cNvPr id="54" name="Obraz 53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7907" y="13456832"/>
          <a:ext cx="1504950" cy="8641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143983</xdr:colOff>
      <xdr:row>33</xdr:row>
      <xdr:rowOff>66454</xdr:rowOff>
    </xdr:from>
    <xdr:to>
      <xdr:col>2</xdr:col>
      <xdr:colOff>1648933</xdr:colOff>
      <xdr:row>33</xdr:row>
      <xdr:rowOff>930571</xdr:rowOff>
    </xdr:to>
    <xdr:pic>
      <xdr:nvPicPr>
        <xdr:cNvPr id="55" name="Obraz 54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7907" y="13456832"/>
          <a:ext cx="1504950" cy="8641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143983</xdr:colOff>
      <xdr:row>34</xdr:row>
      <xdr:rowOff>66454</xdr:rowOff>
    </xdr:from>
    <xdr:to>
      <xdr:col>2</xdr:col>
      <xdr:colOff>1648933</xdr:colOff>
      <xdr:row>34</xdr:row>
      <xdr:rowOff>930571</xdr:rowOff>
    </xdr:to>
    <xdr:pic>
      <xdr:nvPicPr>
        <xdr:cNvPr id="56" name="Obraz 55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7907" y="13456832"/>
          <a:ext cx="1504950" cy="8641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143983</xdr:colOff>
      <xdr:row>35</xdr:row>
      <xdr:rowOff>66454</xdr:rowOff>
    </xdr:from>
    <xdr:to>
      <xdr:col>2</xdr:col>
      <xdr:colOff>1648933</xdr:colOff>
      <xdr:row>35</xdr:row>
      <xdr:rowOff>930571</xdr:rowOff>
    </xdr:to>
    <xdr:pic>
      <xdr:nvPicPr>
        <xdr:cNvPr id="57" name="Obraz 56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7907" y="13456832"/>
          <a:ext cx="1504950" cy="8641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143983</xdr:colOff>
      <xdr:row>36</xdr:row>
      <xdr:rowOff>66454</xdr:rowOff>
    </xdr:from>
    <xdr:to>
      <xdr:col>2</xdr:col>
      <xdr:colOff>1648933</xdr:colOff>
      <xdr:row>36</xdr:row>
      <xdr:rowOff>930571</xdr:rowOff>
    </xdr:to>
    <xdr:pic>
      <xdr:nvPicPr>
        <xdr:cNvPr id="58" name="Obraz 57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7907" y="13456832"/>
          <a:ext cx="1504950" cy="8641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143983</xdr:colOff>
      <xdr:row>37</xdr:row>
      <xdr:rowOff>66454</xdr:rowOff>
    </xdr:from>
    <xdr:to>
      <xdr:col>2</xdr:col>
      <xdr:colOff>1648933</xdr:colOff>
      <xdr:row>37</xdr:row>
      <xdr:rowOff>930571</xdr:rowOff>
    </xdr:to>
    <xdr:pic>
      <xdr:nvPicPr>
        <xdr:cNvPr id="59" name="Obraz 58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7907" y="13456832"/>
          <a:ext cx="1504950" cy="8641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121831</xdr:colOff>
      <xdr:row>32</xdr:row>
      <xdr:rowOff>55378</xdr:rowOff>
    </xdr:from>
    <xdr:to>
      <xdr:col>3</xdr:col>
      <xdr:colOff>1295124</xdr:colOff>
      <xdr:row>32</xdr:row>
      <xdr:rowOff>919273</xdr:rowOff>
    </xdr:to>
    <xdr:pic>
      <xdr:nvPicPr>
        <xdr:cNvPr id="60" name="Obraz 59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13445756"/>
          <a:ext cx="1173293" cy="8638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121831</xdr:colOff>
      <xdr:row>33</xdr:row>
      <xdr:rowOff>55378</xdr:rowOff>
    </xdr:from>
    <xdr:to>
      <xdr:col>3</xdr:col>
      <xdr:colOff>1295124</xdr:colOff>
      <xdr:row>33</xdr:row>
      <xdr:rowOff>919273</xdr:rowOff>
    </xdr:to>
    <xdr:pic>
      <xdr:nvPicPr>
        <xdr:cNvPr id="61" name="Obraz 60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13445756"/>
          <a:ext cx="1173293" cy="8638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121831</xdr:colOff>
      <xdr:row>34</xdr:row>
      <xdr:rowOff>55378</xdr:rowOff>
    </xdr:from>
    <xdr:to>
      <xdr:col>3</xdr:col>
      <xdr:colOff>1295124</xdr:colOff>
      <xdr:row>34</xdr:row>
      <xdr:rowOff>919273</xdr:rowOff>
    </xdr:to>
    <xdr:pic>
      <xdr:nvPicPr>
        <xdr:cNvPr id="62" name="Obraz 61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13445756"/>
          <a:ext cx="1173293" cy="8638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121831</xdr:colOff>
      <xdr:row>35</xdr:row>
      <xdr:rowOff>55378</xdr:rowOff>
    </xdr:from>
    <xdr:to>
      <xdr:col>3</xdr:col>
      <xdr:colOff>1295124</xdr:colOff>
      <xdr:row>35</xdr:row>
      <xdr:rowOff>919273</xdr:rowOff>
    </xdr:to>
    <xdr:pic>
      <xdr:nvPicPr>
        <xdr:cNvPr id="63" name="Obraz 62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13445756"/>
          <a:ext cx="1173293" cy="8638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121831</xdr:colOff>
      <xdr:row>36</xdr:row>
      <xdr:rowOff>55378</xdr:rowOff>
    </xdr:from>
    <xdr:to>
      <xdr:col>3</xdr:col>
      <xdr:colOff>1295124</xdr:colOff>
      <xdr:row>36</xdr:row>
      <xdr:rowOff>919273</xdr:rowOff>
    </xdr:to>
    <xdr:pic>
      <xdr:nvPicPr>
        <xdr:cNvPr id="64" name="Obraz 6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13445756"/>
          <a:ext cx="1173293" cy="8638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121831</xdr:colOff>
      <xdr:row>37</xdr:row>
      <xdr:rowOff>55378</xdr:rowOff>
    </xdr:from>
    <xdr:to>
      <xdr:col>3</xdr:col>
      <xdr:colOff>1295124</xdr:colOff>
      <xdr:row>37</xdr:row>
      <xdr:rowOff>919273</xdr:rowOff>
    </xdr:to>
    <xdr:pic>
      <xdr:nvPicPr>
        <xdr:cNvPr id="65" name="Obraz 64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13445756"/>
          <a:ext cx="1173293" cy="8638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99679</xdr:colOff>
      <xdr:row>74</xdr:row>
      <xdr:rowOff>63420</xdr:rowOff>
    </xdr:from>
    <xdr:to>
      <xdr:col>2</xdr:col>
      <xdr:colOff>1661338</xdr:colOff>
      <xdr:row>74</xdr:row>
      <xdr:rowOff>880287</xdr:rowOff>
    </xdr:to>
    <xdr:pic>
      <xdr:nvPicPr>
        <xdr:cNvPr id="68" name="Obraz 67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3603" y="19168798"/>
          <a:ext cx="1561659" cy="816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55379</xdr:colOff>
      <xdr:row>74</xdr:row>
      <xdr:rowOff>132908</xdr:rowOff>
    </xdr:from>
    <xdr:to>
      <xdr:col>3</xdr:col>
      <xdr:colOff>1378948</xdr:colOff>
      <xdr:row>74</xdr:row>
      <xdr:rowOff>808517</xdr:rowOff>
    </xdr:to>
    <xdr:pic>
      <xdr:nvPicPr>
        <xdr:cNvPr id="69" name="Obraz 68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548" y="19238286"/>
          <a:ext cx="1323569" cy="6756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99679</xdr:colOff>
      <xdr:row>75</xdr:row>
      <xdr:rowOff>63420</xdr:rowOff>
    </xdr:from>
    <xdr:to>
      <xdr:col>2</xdr:col>
      <xdr:colOff>1661338</xdr:colOff>
      <xdr:row>75</xdr:row>
      <xdr:rowOff>880287</xdr:rowOff>
    </xdr:to>
    <xdr:pic>
      <xdr:nvPicPr>
        <xdr:cNvPr id="70" name="Obraz 69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3603" y="19168798"/>
          <a:ext cx="1561659" cy="816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55379</xdr:colOff>
      <xdr:row>75</xdr:row>
      <xdr:rowOff>132908</xdr:rowOff>
    </xdr:from>
    <xdr:to>
      <xdr:col>3</xdr:col>
      <xdr:colOff>1378948</xdr:colOff>
      <xdr:row>75</xdr:row>
      <xdr:rowOff>808517</xdr:rowOff>
    </xdr:to>
    <xdr:pic>
      <xdr:nvPicPr>
        <xdr:cNvPr id="71" name="Obraz 70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548" y="19238286"/>
          <a:ext cx="1323569" cy="6756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99679</xdr:colOff>
      <xdr:row>76</xdr:row>
      <xdr:rowOff>63420</xdr:rowOff>
    </xdr:from>
    <xdr:to>
      <xdr:col>2</xdr:col>
      <xdr:colOff>1661338</xdr:colOff>
      <xdr:row>76</xdr:row>
      <xdr:rowOff>880287</xdr:rowOff>
    </xdr:to>
    <xdr:pic>
      <xdr:nvPicPr>
        <xdr:cNvPr id="72" name="Obraz 71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3603" y="19168798"/>
          <a:ext cx="1561659" cy="816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55379</xdr:colOff>
      <xdr:row>76</xdr:row>
      <xdr:rowOff>132908</xdr:rowOff>
    </xdr:from>
    <xdr:to>
      <xdr:col>3</xdr:col>
      <xdr:colOff>1378948</xdr:colOff>
      <xdr:row>76</xdr:row>
      <xdr:rowOff>808517</xdr:rowOff>
    </xdr:to>
    <xdr:pic>
      <xdr:nvPicPr>
        <xdr:cNvPr id="73" name="Obraz 72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548" y="19238286"/>
          <a:ext cx="1323569" cy="6756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99679</xdr:colOff>
      <xdr:row>77</xdr:row>
      <xdr:rowOff>63420</xdr:rowOff>
    </xdr:from>
    <xdr:to>
      <xdr:col>2</xdr:col>
      <xdr:colOff>1661338</xdr:colOff>
      <xdr:row>77</xdr:row>
      <xdr:rowOff>880287</xdr:rowOff>
    </xdr:to>
    <xdr:pic>
      <xdr:nvPicPr>
        <xdr:cNvPr id="74" name="Obraz 73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3603" y="19168798"/>
          <a:ext cx="1561659" cy="816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55379</xdr:colOff>
      <xdr:row>77</xdr:row>
      <xdr:rowOff>132908</xdr:rowOff>
    </xdr:from>
    <xdr:to>
      <xdr:col>3</xdr:col>
      <xdr:colOff>1378948</xdr:colOff>
      <xdr:row>77</xdr:row>
      <xdr:rowOff>808517</xdr:rowOff>
    </xdr:to>
    <xdr:pic>
      <xdr:nvPicPr>
        <xdr:cNvPr id="75" name="Obraz 74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548" y="19238286"/>
          <a:ext cx="1323569" cy="6756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99679</xdr:colOff>
      <xdr:row>78</xdr:row>
      <xdr:rowOff>63420</xdr:rowOff>
    </xdr:from>
    <xdr:to>
      <xdr:col>2</xdr:col>
      <xdr:colOff>1661338</xdr:colOff>
      <xdr:row>78</xdr:row>
      <xdr:rowOff>880287</xdr:rowOff>
    </xdr:to>
    <xdr:pic>
      <xdr:nvPicPr>
        <xdr:cNvPr id="76" name="Obraz 75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3603" y="19168798"/>
          <a:ext cx="1561659" cy="816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55379</xdr:colOff>
      <xdr:row>78</xdr:row>
      <xdr:rowOff>132908</xdr:rowOff>
    </xdr:from>
    <xdr:to>
      <xdr:col>3</xdr:col>
      <xdr:colOff>1378948</xdr:colOff>
      <xdr:row>78</xdr:row>
      <xdr:rowOff>808517</xdr:rowOff>
    </xdr:to>
    <xdr:pic>
      <xdr:nvPicPr>
        <xdr:cNvPr id="77" name="Obraz 76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548" y="19238286"/>
          <a:ext cx="1323569" cy="6756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99679</xdr:colOff>
      <xdr:row>79</xdr:row>
      <xdr:rowOff>63420</xdr:rowOff>
    </xdr:from>
    <xdr:to>
      <xdr:col>2</xdr:col>
      <xdr:colOff>1661338</xdr:colOff>
      <xdr:row>79</xdr:row>
      <xdr:rowOff>880287</xdr:rowOff>
    </xdr:to>
    <xdr:pic>
      <xdr:nvPicPr>
        <xdr:cNvPr id="78" name="Obraz 77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3603" y="19168798"/>
          <a:ext cx="1561659" cy="816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55379</xdr:colOff>
      <xdr:row>79</xdr:row>
      <xdr:rowOff>132908</xdr:rowOff>
    </xdr:from>
    <xdr:to>
      <xdr:col>3</xdr:col>
      <xdr:colOff>1378948</xdr:colOff>
      <xdr:row>79</xdr:row>
      <xdr:rowOff>808517</xdr:rowOff>
    </xdr:to>
    <xdr:pic>
      <xdr:nvPicPr>
        <xdr:cNvPr id="79" name="Obraz 78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548" y="19238286"/>
          <a:ext cx="1323569" cy="6756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99679</xdr:colOff>
      <xdr:row>80</xdr:row>
      <xdr:rowOff>63420</xdr:rowOff>
    </xdr:from>
    <xdr:to>
      <xdr:col>2</xdr:col>
      <xdr:colOff>1661338</xdr:colOff>
      <xdr:row>80</xdr:row>
      <xdr:rowOff>880287</xdr:rowOff>
    </xdr:to>
    <xdr:pic>
      <xdr:nvPicPr>
        <xdr:cNvPr id="80" name="Obraz 79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3603" y="19168798"/>
          <a:ext cx="1561659" cy="816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55379</xdr:colOff>
      <xdr:row>80</xdr:row>
      <xdr:rowOff>132908</xdr:rowOff>
    </xdr:from>
    <xdr:to>
      <xdr:col>3</xdr:col>
      <xdr:colOff>1378948</xdr:colOff>
      <xdr:row>80</xdr:row>
      <xdr:rowOff>808517</xdr:rowOff>
    </xdr:to>
    <xdr:pic>
      <xdr:nvPicPr>
        <xdr:cNvPr id="81" name="Obraz 80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548" y="19238286"/>
          <a:ext cx="1323569" cy="6756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99679</xdr:colOff>
      <xdr:row>81</xdr:row>
      <xdr:rowOff>63420</xdr:rowOff>
    </xdr:from>
    <xdr:to>
      <xdr:col>2</xdr:col>
      <xdr:colOff>1661338</xdr:colOff>
      <xdr:row>81</xdr:row>
      <xdr:rowOff>880287</xdr:rowOff>
    </xdr:to>
    <xdr:pic>
      <xdr:nvPicPr>
        <xdr:cNvPr id="82" name="Obraz 81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3603" y="19168798"/>
          <a:ext cx="1561659" cy="816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55379</xdr:colOff>
      <xdr:row>81</xdr:row>
      <xdr:rowOff>132908</xdr:rowOff>
    </xdr:from>
    <xdr:to>
      <xdr:col>3</xdr:col>
      <xdr:colOff>1378948</xdr:colOff>
      <xdr:row>81</xdr:row>
      <xdr:rowOff>808517</xdr:rowOff>
    </xdr:to>
    <xdr:pic>
      <xdr:nvPicPr>
        <xdr:cNvPr id="83" name="Obraz 82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548" y="19238286"/>
          <a:ext cx="1323569" cy="6756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99679</xdr:colOff>
      <xdr:row>82</xdr:row>
      <xdr:rowOff>63420</xdr:rowOff>
    </xdr:from>
    <xdr:to>
      <xdr:col>2</xdr:col>
      <xdr:colOff>1661338</xdr:colOff>
      <xdr:row>82</xdr:row>
      <xdr:rowOff>880287</xdr:rowOff>
    </xdr:to>
    <xdr:pic>
      <xdr:nvPicPr>
        <xdr:cNvPr id="84" name="Obraz 83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3603" y="22978798"/>
          <a:ext cx="1561659" cy="816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55379</xdr:colOff>
      <xdr:row>82</xdr:row>
      <xdr:rowOff>132908</xdr:rowOff>
    </xdr:from>
    <xdr:to>
      <xdr:col>3</xdr:col>
      <xdr:colOff>1378948</xdr:colOff>
      <xdr:row>82</xdr:row>
      <xdr:rowOff>808517</xdr:rowOff>
    </xdr:to>
    <xdr:pic>
      <xdr:nvPicPr>
        <xdr:cNvPr id="85" name="Obraz 84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548" y="23048286"/>
          <a:ext cx="1323569" cy="6756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99679</xdr:colOff>
      <xdr:row>83</xdr:row>
      <xdr:rowOff>63420</xdr:rowOff>
    </xdr:from>
    <xdr:to>
      <xdr:col>2</xdr:col>
      <xdr:colOff>1661338</xdr:colOff>
      <xdr:row>83</xdr:row>
      <xdr:rowOff>880287</xdr:rowOff>
    </xdr:to>
    <xdr:pic>
      <xdr:nvPicPr>
        <xdr:cNvPr id="86" name="Obraz 85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3603" y="30598798"/>
          <a:ext cx="1561659" cy="816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55379</xdr:colOff>
      <xdr:row>83</xdr:row>
      <xdr:rowOff>132908</xdr:rowOff>
    </xdr:from>
    <xdr:to>
      <xdr:col>3</xdr:col>
      <xdr:colOff>1378948</xdr:colOff>
      <xdr:row>83</xdr:row>
      <xdr:rowOff>808517</xdr:rowOff>
    </xdr:to>
    <xdr:pic>
      <xdr:nvPicPr>
        <xdr:cNvPr id="87" name="Obraz 86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548" y="30668286"/>
          <a:ext cx="1323569" cy="6756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99679</xdr:colOff>
      <xdr:row>84</xdr:row>
      <xdr:rowOff>63420</xdr:rowOff>
    </xdr:from>
    <xdr:to>
      <xdr:col>2</xdr:col>
      <xdr:colOff>1661338</xdr:colOff>
      <xdr:row>84</xdr:row>
      <xdr:rowOff>880287</xdr:rowOff>
    </xdr:to>
    <xdr:pic>
      <xdr:nvPicPr>
        <xdr:cNvPr id="88" name="Obraz 87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3603" y="30598798"/>
          <a:ext cx="1561659" cy="816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55379</xdr:colOff>
      <xdr:row>84</xdr:row>
      <xdr:rowOff>132908</xdr:rowOff>
    </xdr:from>
    <xdr:to>
      <xdr:col>3</xdr:col>
      <xdr:colOff>1378948</xdr:colOff>
      <xdr:row>84</xdr:row>
      <xdr:rowOff>808517</xdr:rowOff>
    </xdr:to>
    <xdr:pic>
      <xdr:nvPicPr>
        <xdr:cNvPr id="89" name="Obraz 88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548" y="30668286"/>
          <a:ext cx="1323569" cy="6756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99679</xdr:colOff>
      <xdr:row>85</xdr:row>
      <xdr:rowOff>63420</xdr:rowOff>
    </xdr:from>
    <xdr:to>
      <xdr:col>2</xdr:col>
      <xdr:colOff>1661338</xdr:colOff>
      <xdr:row>85</xdr:row>
      <xdr:rowOff>880287</xdr:rowOff>
    </xdr:to>
    <xdr:pic>
      <xdr:nvPicPr>
        <xdr:cNvPr id="90" name="Obraz 89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3603" y="30598798"/>
          <a:ext cx="1561659" cy="816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55379</xdr:colOff>
      <xdr:row>85</xdr:row>
      <xdr:rowOff>132908</xdr:rowOff>
    </xdr:from>
    <xdr:to>
      <xdr:col>3</xdr:col>
      <xdr:colOff>1378948</xdr:colOff>
      <xdr:row>85</xdr:row>
      <xdr:rowOff>808517</xdr:rowOff>
    </xdr:to>
    <xdr:pic>
      <xdr:nvPicPr>
        <xdr:cNvPr id="91" name="Obraz 90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548" y="30668286"/>
          <a:ext cx="1323569" cy="6756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99679</xdr:colOff>
      <xdr:row>86</xdr:row>
      <xdr:rowOff>63420</xdr:rowOff>
    </xdr:from>
    <xdr:to>
      <xdr:col>2</xdr:col>
      <xdr:colOff>1661338</xdr:colOff>
      <xdr:row>86</xdr:row>
      <xdr:rowOff>880287</xdr:rowOff>
    </xdr:to>
    <xdr:pic>
      <xdr:nvPicPr>
        <xdr:cNvPr id="92" name="Obraz 91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3603" y="30598798"/>
          <a:ext cx="1561659" cy="816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55379</xdr:colOff>
      <xdr:row>86</xdr:row>
      <xdr:rowOff>132908</xdr:rowOff>
    </xdr:from>
    <xdr:to>
      <xdr:col>3</xdr:col>
      <xdr:colOff>1378948</xdr:colOff>
      <xdr:row>86</xdr:row>
      <xdr:rowOff>808517</xdr:rowOff>
    </xdr:to>
    <xdr:pic>
      <xdr:nvPicPr>
        <xdr:cNvPr id="93" name="Obraz 92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548" y="30668286"/>
          <a:ext cx="1323569" cy="6756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99679</xdr:colOff>
      <xdr:row>87</xdr:row>
      <xdr:rowOff>63420</xdr:rowOff>
    </xdr:from>
    <xdr:to>
      <xdr:col>2</xdr:col>
      <xdr:colOff>1661338</xdr:colOff>
      <xdr:row>87</xdr:row>
      <xdr:rowOff>880287</xdr:rowOff>
    </xdr:to>
    <xdr:pic>
      <xdr:nvPicPr>
        <xdr:cNvPr id="94" name="Obraz 93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3603" y="30598798"/>
          <a:ext cx="1561659" cy="816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55379</xdr:colOff>
      <xdr:row>87</xdr:row>
      <xdr:rowOff>132908</xdr:rowOff>
    </xdr:from>
    <xdr:to>
      <xdr:col>3</xdr:col>
      <xdr:colOff>1378948</xdr:colOff>
      <xdr:row>87</xdr:row>
      <xdr:rowOff>808517</xdr:rowOff>
    </xdr:to>
    <xdr:pic>
      <xdr:nvPicPr>
        <xdr:cNvPr id="95" name="Obraz 94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548" y="30668286"/>
          <a:ext cx="1323569" cy="6756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132907</xdr:colOff>
      <xdr:row>82</xdr:row>
      <xdr:rowOff>88604</xdr:rowOff>
    </xdr:from>
    <xdr:to>
      <xdr:col>6</xdr:col>
      <xdr:colOff>894907</xdr:colOff>
      <xdr:row>82</xdr:row>
      <xdr:rowOff>869654</xdr:rowOff>
    </xdr:to>
    <xdr:pic>
      <xdr:nvPicPr>
        <xdr:cNvPr id="96" name="Obraz 95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5378" y="30623982"/>
          <a:ext cx="76200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132907</xdr:colOff>
      <xdr:row>83</xdr:row>
      <xdr:rowOff>88604</xdr:rowOff>
    </xdr:from>
    <xdr:to>
      <xdr:col>6</xdr:col>
      <xdr:colOff>894907</xdr:colOff>
      <xdr:row>83</xdr:row>
      <xdr:rowOff>869654</xdr:rowOff>
    </xdr:to>
    <xdr:pic>
      <xdr:nvPicPr>
        <xdr:cNvPr id="97" name="Obraz 96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5378" y="30623982"/>
          <a:ext cx="76200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132907</xdr:colOff>
      <xdr:row>84</xdr:row>
      <xdr:rowOff>88604</xdr:rowOff>
    </xdr:from>
    <xdr:to>
      <xdr:col>6</xdr:col>
      <xdr:colOff>894907</xdr:colOff>
      <xdr:row>84</xdr:row>
      <xdr:rowOff>869654</xdr:rowOff>
    </xdr:to>
    <xdr:pic>
      <xdr:nvPicPr>
        <xdr:cNvPr id="98" name="Obraz 97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5378" y="30623982"/>
          <a:ext cx="76200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132907</xdr:colOff>
      <xdr:row>85</xdr:row>
      <xdr:rowOff>88604</xdr:rowOff>
    </xdr:from>
    <xdr:to>
      <xdr:col>6</xdr:col>
      <xdr:colOff>894907</xdr:colOff>
      <xdr:row>85</xdr:row>
      <xdr:rowOff>869654</xdr:rowOff>
    </xdr:to>
    <xdr:pic>
      <xdr:nvPicPr>
        <xdr:cNvPr id="99" name="Obraz 98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5378" y="30623982"/>
          <a:ext cx="76200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132907</xdr:colOff>
      <xdr:row>86</xdr:row>
      <xdr:rowOff>88604</xdr:rowOff>
    </xdr:from>
    <xdr:to>
      <xdr:col>6</xdr:col>
      <xdr:colOff>894907</xdr:colOff>
      <xdr:row>86</xdr:row>
      <xdr:rowOff>869654</xdr:rowOff>
    </xdr:to>
    <xdr:pic>
      <xdr:nvPicPr>
        <xdr:cNvPr id="100" name="Obraz 99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5378" y="30623982"/>
          <a:ext cx="76200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132907</xdr:colOff>
      <xdr:row>87</xdr:row>
      <xdr:rowOff>88604</xdr:rowOff>
    </xdr:from>
    <xdr:to>
      <xdr:col>6</xdr:col>
      <xdr:colOff>894907</xdr:colOff>
      <xdr:row>87</xdr:row>
      <xdr:rowOff>869654</xdr:rowOff>
    </xdr:to>
    <xdr:pic>
      <xdr:nvPicPr>
        <xdr:cNvPr id="101" name="Obraz 100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5378" y="30623982"/>
          <a:ext cx="76200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66454</xdr:colOff>
      <xdr:row>88</xdr:row>
      <xdr:rowOff>77529</xdr:rowOff>
    </xdr:from>
    <xdr:to>
      <xdr:col>2</xdr:col>
      <xdr:colOff>1707634</xdr:colOff>
      <xdr:row>88</xdr:row>
      <xdr:rowOff>874971</xdr:rowOff>
    </xdr:to>
    <xdr:pic>
      <xdr:nvPicPr>
        <xdr:cNvPr id="102" name="Obraz 101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0378" y="36327907"/>
          <a:ext cx="1641180" cy="7974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88604</xdr:colOff>
      <xdr:row>88</xdr:row>
      <xdr:rowOff>85783</xdr:rowOff>
    </xdr:from>
    <xdr:to>
      <xdr:col>3</xdr:col>
      <xdr:colOff>1395523</xdr:colOff>
      <xdr:row>88</xdr:row>
      <xdr:rowOff>848389</xdr:rowOff>
    </xdr:to>
    <xdr:pic>
      <xdr:nvPicPr>
        <xdr:cNvPr id="103" name="Obraz 102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6773" y="36336161"/>
          <a:ext cx="1306919" cy="7626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66454</xdr:colOff>
      <xdr:row>89</xdr:row>
      <xdr:rowOff>77529</xdr:rowOff>
    </xdr:from>
    <xdr:to>
      <xdr:col>2</xdr:col>
      <xdr:colOff>1707634</xdr:colOff>
      <xdr:row>89</xdr:row>
      <xdr:rowOff>874971</xdr:rowOff>
    </xdr:to>
    <xdr:pic>
      <xdr:nvPicPr>
        <xdr:cNvPr id="104" name="Obraz 103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0378" y="36327907"/>
          <a:ext cx="1641180" cy="7974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88604</xdr:colOff>
      <xdr:row>89</xdr:row>
      <xdr:rowOff>85783</xdr:rowOff>
    </xdr:from>
    <xdr:to>
      <xdr:col>3</xdr:col>
      <xdr:colOff>1395523</xdr:colOff>
      <xdr:row>89</xdr:row>
      <xdr:rowOff>848389</xdr:rowOff>
    </xdr:to>
    <xdr:pic>
      <xdr:nvPicPr>
        <xdr:cNvPr id="105" name="Obraz 104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6773" y="36336161"/>
          <a:ext cx="1306919" cy="7626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66454</xdr:colOff>
      <xdr:row>90</xdr:row>
      <xdr:rowOff>77529</xdr:rowOff>
    </xdr:from>
    <xdr:to>
      <xdr:col>2</xdr:col>
      <xdr:colOff>1707634</xdr:colOff>
      <xdr:row>90</xdr:row>
      <xdr:rowOff>874971</xdr:rowOff>
    </xdr:to>
    <xdr:pic>
      <xdr:nvPicPr>
        <xdr:cNvPr id="106" name="Obraz 105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0378" y="36327907"/>
          <a:ext cx="1641180" cy="7974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88604</xdr:colOff>
      <xdr:row>90</xdr:row>
      <xdr:rowOff>85783</xdr:rowOff>
    </xdr:from>
    <xdr:to>
      <xdr:col>3</xdr:col>
      <xdr:colOff>1395523</xdr:colOff>
      <xdr:row>90</xdr:row>
      <xdr:rowOff>848389</xdr:rowOff>
    </xdr:to>
    <xdr:pic>
      <xdr:nvPicPr>
        <xdr:cNvPr id="107" name="Obraz 106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6773" y="36336161"/>
          <a:ext cx="1306919" cy="7626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66454</xdr:colOff>
      <xdr:row>91</xdr:row>
      <xdr:rowOff>77529</xdr:rowOff>
    </xdr:from>
    <xdr:to>
      <xdr:col>2</xdr:col>
      <xdr:colOff>1707634</xdr:colOff>
      <xdr:row>91</xdr:row>
      <xdr:rowOff>874971</xdr:rowOff>
    </xdr:to>
    <xdr:pic>
      <xdr:nvPicPr>
        <xdr:cNvPr id="108" name="Obraz 107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0378" y="36327907"/>
          <a:ext cx="1641180" cy="7974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88604</xdr:colOff>
      <xdr:row>91</xdr:row>
      <xdr:rowOff>85783</xdr:rowOff>
    </xdr:from>
    <xdr:to>
      <xdr:col>3</xdr:col>
      <xdr:colOff>1395523</xdr:colOff>
      <xdr:row>91</xdr:row>
      <xdr:rowOff>848389</xdr:rowOff>
    </xdr:to>
    <xdr:pic>
      <xdr:nvPicPr>
        <xdr:cNvPr id="109" name="Obraz 108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6773" y="36336161"/>
          <a:ext cx="1306919" cy="7626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66454</xdr:colOff>
      <xdr:row>92</xdr:row>
      <xdr:rowOff>77529</xdr:rowOff>
    </xdr:from>
    <xdr:to>
      <xdr:col>2</xdr:col>
      <xdr:colOff>1707634</xdr:colOff>
      <xdr:row>92</xdr:row>
      <xdr:rowOff>874971</xdr:rowOff>
    </xdr:to>
    <xdr:pic>
      <xdr:nvPicPr>
        <xdr:cNvPr id="110" name="Obraz 109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0378" y="36327907"/>
          <a:ext cx="1641180" cy="7974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88604</xdr:colOff>
      <xdr:row>92</xdr:row>
      <xdr:rowOff>85783</xdr:rowOff>
    </xdr:from>
    <xdr:to>
      <xdr:col>3</xdr:col>
      <xdr:colOff>1395523</xdr:colOff>
      <xdr:row>92</xdr:row>
      <xdr:rowOff>848389</xdr:rowOff>
    </xdr:to>
    <xdr:pic>
      <xdr:nvPicPr>
        <xdr:cNvPr id="111" name="Obraz 110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6773" y="36336161"/>
          <a:ext cx="1306919" cy="7626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66454</xdr:colOff>
      <xdr:row>93</xdr:row>
      <xdr:rowOff>77529</xdr:rowOff>
    </xdr:from>
    <xdr:to>
      <xdr:col>2</xdr:col>
      <xdr:colOff>1707634</xdr:colOff>
      <xdr:row>93</xdr:row>
      <xdr:rowOff>874971</xdr:rowOff>
    </xdr:to>
    <xdr:pic>
      <xdr:nvPicPr>
        <xdr:cNvPr id="112" name="Obraz 111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0378" y="36327907"/>
          <a:ext cx="1641180" cy="7974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88604</xdr:colOff>
      <xdr:row>93</xdr:row>
      <xdr:rowOff>85783</xdr:rowOff>
    </xdr:from>
    <xdr:to>
      <xdr:col>3</xdr:col>
      <xdr:colOff>1395523</xdr:colOff>
      <xdr:row>93</xdr:row>
      <xdr:rowOff>848389</xdr:rowOff>
    </xdr:to>
    <xdr:pic>
      <xdr:nvPicPr>
        <xdr:cNvPr id="113" name="Obraz 112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6773" y="36336161"/>
          <a:ext cx="1306919" cy="7626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108858</xdr:colOff>
      <xdr:row>94</xdr:row>
      <xdr:rowOff>15851</xdr:rowOff>
    </xdr:from>
    <xdr:to>
      <xdr:col>2</xdr:col>
      <xdr:colOff>1632857</xdr:colOff>
      <xdr:row>94</xdr:row>
      <xdr:rowOff>910317</xdr:rowOff>
    </xdr:to>
    <xdr:pic>
      <xdr:nvPicPr>
        <xdr:cNvPr id="114" name="Obraz 113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1" y="41993887"/>
          <a:ext cx="1523999" cy="8944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149679</xdr:colOff>
      <xdr:row>94</xdr:row>
      <xdr:rowOff>57419</xdr:rowOff>
    </xdr:from>
    <xdr:to>
      <xdr:col>3</xdr:col>
      <xdr:colOff>1306286</xdr:colOff>
      <xdr:row>94</xdr:row>
      <xdr:rowOff>894384</xdr:rowOff>
    </xdr:to>
    <xdr:pic>
      <xdr:nvPicPr>
        <xdr:cNvPr id="115" name="Obraz 114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7215" y="42035455"/>
          <a:ext cx="1156607" cy="836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108858</xdr:colOff>
      <xdr:row>95</xdr:row>
      <xdr:rowOff>15851</xdr:rowOff>
    </xdr:from>
    <xdr:to>
      <xdr:col>2</xdr:col>
      <xdr:colOff>1632857</xdr:colOff>
      <xdr:row>95</xdr:row>
      <xdr:rowOff>910317</xdr:rowOff>
    </xdr:to>
    <xdr:pic>
      <xdr:nvPicPr>
        <xdr:cNvPr id="116" name="Obraz 115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1" y="41993887"/>
          <a:ext cx="1523999" cy="8944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149679</xdr:colOff>
      <xdr:row>95</xdr:row>
      <xdr:rowOff>57419</xdr:rowOff>
    </xdr:from>
    <xdr:to>
      <xdr:col>3</xdr:col>
      <xdr:colOff>1306286</xdr:colOff>
      <xdr:row>95</xdr:row>
      <xdr:rowOff>894384</xdr:rowOff>
    </xdr:to>
    <xdr:pic>
      <xdr:nvPicPr>
        <xdr:cNvPr id="117" name="Obraz 116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7215" y="42035455"/>
          <a:ext cx="1156607" cy="836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108858</xdr:colOff>
      <xdr:row>96</xdr:row>
      <xdr:rowOff>15851</xdr:rowOff>
    </xdr:from>
    <xdr:to>
      <xdr:col>2</xdr:col>
      <xdr:colOff>1632857</xdr:colOff>
      <xdr:row>96</xdr:row>
      <xdr:rowOff>910317</xdr:rowOff>
    </xdr:to>
    <xdr:pic>
      <xdr:nvPicPr>
        <xdr:cNvPr id="118" name="Obraz 117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1" y="41993887"/>
          <a:ext cx="1523999" cy="8944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149679</xdr:colOff>
      <xdr:row>96</xdr:row>
      <xdr:rowOff>57419</xdr:rowOff>
    </xdr:from>
    <xdr:to>
      <xdr:col>3</xdr:col>
      <xdr:colOff>1306286</xdr:colOff>
      <xdr:row>96</xdr:row>
      <xdr:rowOff>894384</xdr:rowOff>
    </xdr:to>
    <xdr:pic>
      <xdr:nvPicPr>
        <xdr:cNvPr id="119" name="Obraz 118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7215" y="42035455"/>
          <a:ext cx="1156607" cy="836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108858</xdr:colOff>
      <xdr:row>97</xdr:row>
      <xdr:rowOff>15851</xdr:rowOff>
    </xdr:from>
    <xdr:to>
      <xdr:col>2</xdr:col>
      <xdr:colOff>1632857</xdr:colOff>
      <xdr:row>97</xdr:row>
      <xdr:rowOff>910317</xdr:rowOff>
    </xdr:to>
    <xdr:pic>
      <xdr:nvPicPr>
        <xdr:cNvPr id="120" name="Obraz 119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1" y="41993887"/>
          <a:ext cx="1523999" cy="8944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149679</xdr:colOff>
      <xdr:row>97</xdr:row>
      <xdr:rowOff>57419</xdr:rowOff>
    </xdr:from>
    <xdr:to>
      <xdr:col>3</xdr:col>
      <xdr:colOff>1306286</xdr:colOff>
      <xdr:row>97</xdr:row>
      <xdr:rowOff>894384</xdr:rowOff>
    </xdr:to>
    <xdr:pic>
      <xdr:nvPicPr>
        <xdr:cNvPr id="121" name="Obraz 120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7215" y="42035455"/>
          <a:ext cx="1156607" cy="836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108858</xdr:colOff>
      <xdr:row>98</xdr:row>
      <xdr:rowOff>15851</xdr:rowOff>
    </xdr:from>
    <xdr:to>
      <xdr:col>2</xdr:col>
      <xdr:colOff>1632857</xdr:colOff>
      <xdr:row>98</xdr:row>
      <xdr:rowOff>910317</xdr:rowOff>
    </xdr:to>
    <xdr:pic>
      <xdr:nvPicPr>
        <xdr:cNvPr id="122" name="Obraz 121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1" y="41993887"/>
          <a:ext cx="1523999" cy="8944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149679</xdr:colOff>
      <xdr:row>98</xdr:row>
      <xdr:rowOff>57419</xdr:rowOff>
    </xdr:from>
    <xdr:to>
      <xdr:col>3</xdr:col>
      <xdr:colOff>1306286</xdr:colOff>
      <xdr:row>98</xdr:row>
      <xdr:rowOff>894384</xdr:rowOff>
    </xdr:to>
    <xdr:pic>
      <xdr:nvPicPr>
        <xdr:cNvPr id="123" name="Obraz 122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7215" y="42035455"/>
          <a:ext cx="1156607" cy="836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108858</xdr:colOff>
      <xdr:row>99</xdr:row>
      <xdr:rowOff>15851</xdr:rowOff>
    </xdr:from>
    <xdr:to>
      <xdr:col>2</xdr:col>
      <xdr:colOff>1632857</xdr:colOff>
      <xdr:row>99</xdr:row>
      <xdr:rowOff>910317</xdr:rowOff>
    </xdr:to>
    <xdr:pic>
      <xdr:nvPicPr>
        <xdr:cNvPr id="124" name="Obraz 123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1" y="41993887"/>
          <a:ext cx="1523999" cy="8944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149679</xdr:colOff>
      <xdr:row>99</xdr:row>
      <xdr:rowOff>57419</xdr:rowOff>
    </xdr:from>
    <xdr:to>
      <xdr:col>3</xdr:col>
      <xdr:colOff>1306286</xdr:colOff>
      <xdr:row>99</xdr:row>
      <xdr:rowOff>894384</xdr:rowOff>
    </xdr:to>
    <xdr:pic>
      <xdr:nvPicPr>
        <xdr:cNvPr id="125" name="Obraz 124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7215" y="42035455"/>
          <a:ext cx="1156607" cy="836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108858</xdr:colOff>
      <xdr:row>100</xdr:row>
      <xdr:rowOff>15851</xdr:rowOff>
    </xdr:from>
    <xdr:to>
      <xdr:col>2</xdr:col>
      <xdr:colOff>1632857</xdr:colOff>
      <xdr:row>100</xdr:row>
      <xdr:rowOff>910317</xdr:rowOff>
    </xdr:to>
    <xdr:pic>
      <xdr:nvPicPr>
        <xdr:cNvPr id="126" name="Obraz 125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1" y="41993887"/>
          <a:ext cx="1523999" cy="8944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149679</xdr:colOff>
      <xdr:row>100</xdr:row>
      <xdr:rowOff>57419</xdr:rowOff>
    </xdr:from>
    <xdr:to>
      <xdr:col>3</xdr:col>
      <xdr:colOff>1306286</xdr:colOff>
      <xdr:row>100</xdr:row>
      <xdr:rowOff>894384</xdr:rowOff>
    </xdr:to>
    <xdr:pic>
      <xdr:nvPicPr>
        <xdr:cNvPr id="127" name="Obraz 126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7215" y="42035455"/>
          <a:ext cx="1156607" cy="836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108858</xdr:colOff>
      <xdr:row>101</xdr:row>
      <xdr:rowOff>15851</xdr:rowOff>
    </xdr:from>
    <xdr:to>
      <xdr:col>2</xdr:col>
      <xdr:colOff>1632857</xdr:colOff>
      <xdr:row>101</xdr:row>
      <xdr:rowOff>910317</xdr:rowOff>
    </xdr:to>
    <xdr:pic>
      <xdr:nvPicPr>
        <xdr:cNvPr id="128" name="Obraz 127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1" y="41993887"/>
          <a:ext cx="1523999" cy="8944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149679</xdr:colOff>
      <xdr:row>101</xdr:row>
      <xdr:rowOff>57419</xdr:rowOff>
    </xdr:from>
    <xdr:to>
      <xdr:col>3</xdr:col>
      <xdr:colOff>1306286</xdr:colOff>
      <xdr:row>101</xdr:row>
      <xdr:rowOff>894384</xdr:rowOff>
    </xdr:to>
    <xdr:pic>
      <xdr:nvPicPr>
        <xdr:cNvPr id="129" name="Obraz 128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7215" y="42035455"/>
          <a:ext cx="1156607" cy="836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108858</xdr:colOff>
      <xdr:row>102</xdr:row>
      <xdr:rowOff>15851</xdr:rowOff>
    </xdr:from>
    <xdr:to>
      <xdr:col>2</xdr:col>
      <xdr:colOff>1632857</xdr:colOff>
      <xdr:row>102</xdr:row>
      <xdr:rowOff>910317</xdr:rowOff>
    </xdr:to>
    <xdr:pic>
      <xdr:nvPicPr>
        <xdr:cNvPr id="130" name="Obraz 129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1" y="41993887"/>
          <a:ext cx="1523999" cy="8944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149679</xdr:colOff>
      <xdr:row>102</xdr:row>
      <xdr:rowOff>57419</xdr:rowOff>
    </xdr:from>
    <xdr:to>
      <xdr:col>3</xdr:col>
      <xdr:colOff>1306286</xdr:colOff>
      <xdr:row>102</xdr:row>
      <xdr:rowOff>894384</xdr:rowOff>
    </xdr:to>
    <xdr:pic>
      <xdr:nvPicPr>
        <xdr:cNvPr id="131" name="Obraz 130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7215" y="42035455"/>
          <a:ext cx="1156607" cy="836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108858</xdr:colOff>
      <xdr:row>103</xdr:row>
      <xdr:rowOff>15851</xdr:rowOff>
    </xdr:from>
    <xdr:to>
      <xdr:col>2</xdr:col>
      <xdr:colOff>1632857</xdr:colOff>
      <xdr:row>103</xdr:row>
      <xdr:rowOff>910317</xdr:rowOff>
    </xdr:to>
    <xdr:pic>
      <xdr:nvPicPr>
        <xdr:cNvPr id="132" name="Obraz 131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1" y="41993887"/>
          <a:ext cx="1523999" cy="8944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149679</xdr:colOff>
      <xdr:row>103</xdr:row>
      <xdr:rowOff>57419</xdr:rowOff>
    </xdr:from>
    <xdr:to>
      <xdr:col>3</xdr:col>
      <xdr:colOff>1306286</xdr:colOff>
      <xdr:row>103</xdr:row>
      <xdr:rowOff>894384</xdr:rowOff>
    </xdr:to>
    <xdr:pic>
      <xdr:nvPicPr>
        <xdr:cNvPr id="133" name="Obraz 132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7215" y="42035455"/>
          <a:ext cx="1156607" cy="836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66454</xdr:colOff>
      <xdr:row>104</xdr:row>
      <xdr:rowOff>77529</xdr:rowOff>
    </xdr:from>
    <xdr:to>
      <xdr:col>2</xdr:col>
      <xdr:colOff>1707634</xdr:colOff>
      <xdr:row>104</xdr:row>
      <xdr:rowOff>874971</xdr:rowOff>
    </xdr:to>
    <xdr:pic>
      <xdr:nvPicPr>
        <xdr:cNvPr id="134" name="Obraz 133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7847" y="36340565"/>
          <a:ext cx="1641180" cy="7974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88604</xdr:colOff>
      <xdr:row>104</xdr:row>
      <xdr:rowOff>85783</xdr:rowOff>
    </xdr:from>
    <xdr:to>
      <xdr:col>3</xdr:col>
      <xdr:colOff>1395523</xdr:colOff>
      <xdr:row>104</xdr:row>
      <xdr:rowOff>848389</xdr:rowOff>
    </xdr:to>
    <xdr:pic>
      <xdr:nvPicPr>
        <xdr:cNvPr id="135" name="Obraz 134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6140" y="36348819"/>
          <a:ext cx="1306919" cy="7626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66454</xdr:colOff>
      <xdr:row>105</xdr:row>
      <xdr:rowOff>77529</xdr:rowOff>
    </xdr:from>
    <xdr:to>
      <xdr:col>2</xdr:col>
      <xdr:colOff>1707634</xdr:colOff>
      <xdr:row>105</xdr:row>
      <xdr:rowOff>874971</xdr:rowOff>
    </xdr:to>
    <xdr:pic>
      <xdr:nvPicPr>
        <xdr:cNvPr id="136" name="Obraz 135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7847" y="51580565"/>
          <a:ext cx="1641180" cy="7974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88604</xdr:colOff>
      <xdr:row>105</xdr:row>
      <xdr:rowOff>85783</xdr:rowOff>
    </xdr:from>
    <xdr:to>
      <xdr:col>3</xdr:col>
      <xdr:colOff>1395523</xdr:colOff>
      <xdr:row>105</xdr:row>
      <xdr:rowOff>848389</xdr:rowOff>
    </xdr:to>
    <xdr:pic>
      <xdr:nvPicPr>
        <xdr:cNvPr id="137" name="Obraz 136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6140" y="51588819"/>
          <a:ext cx="1306919" cy="7626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66454</xdr:colOff>
      <xdr:row>106</xdr:row>
      <xdr:rowOff>77529</xdr:rowOff>
    </xdr:from>
    <xdr:to>
      <xdr:col>2</xdr:col>
      <xdr:colOff>1707634</xdr:colOff>
      <xdr:row>106</xdr:row>
      <xdr:rowOff>874971</xdr:rowOff>
    </xdr:to>
    <xdr:pic>
      <xdr:nvPicPr>
        <xdr:cNvPr id="138" name="Obraz 137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7847" y="51580565"/>
          <a:ext cx="1641180" cy="7974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88604</xdr:colOff>
      <xdr:row>106</xdr:row>
      <xdr:rowOff>85783</xdr:rowOff>
    </xdr:from>
    <xdr:to>
      <xdr:col>3</xdr:col>
      <xdr:colOff>1395523</xdr:colOff>
      <xdr:row>106</xdr:row>
      <xdr:rowOff>848389</xdr:rowOff>
    </xdr:to>
    <xdr:pic>
      <xdr:nvPicPr>
        <xdr:cNvPr id="139" name="Obraz 138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6140" y="51588819"/>
          <a:ext cx="1306919" cy="7626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66454</xdr:colOff>
      <xdr:row>107</xdr:row>
      <xdr:rowOff>77529</xdr:rowOff>
    </xdr:from>
    <xdr:to>
      <xdr:col>2</xdr:col>
      <xdr:colOff>1707634</xdr:colOff>
      <xdr:row>107</xdr:row>
      <xdr:rowOff>874971</xdr:rowOff>
    </xdr:to>
    <xdr:pic>
      <xdr:nvPicPr>
        <xdr:cNvPr id="140" name="Obraz 139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7847" y="51580565"/>
          <a:ext cx="1641180" cy="7974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88604</xdr:colOff>
      <xdr:row>107</xdr:row>
      <xdr:rowOff>85783</xdr:rowOff>
    </xdr:from>
    <xdr:to>
      <xdr:col>3</xdr:col>
      <xdr:colOff>1395523</xdr:colOff>
      <xdr:row>107</xdr:row>
      <xdr:rowOff>848389</xdr:rowOff>
    </xdr:to>
    <xdr:pic>
      <xdr:nvPicPr>
        <xdr:cNvPr id="141" name="Obraz 140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6140" y="51588819"/>
          <a:ext cx="1306919" cy="7626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415880</xdr:colOff>
      <xdr:row>109</xdr:row>
      <xdr:rowOff>26832</xdr:rowOff>
    </xdr:from>
    <xdr:to>
      <xdr:col>2</xdr:col>
      <xdr:colOff>1168355</xdr:colOff>
      <xdr:row>109</xdr:row>
      <xdr:rowOff>927012</xdr:rowOff>
    </xdr:to>
    <xdr:pic>
      <xdr:nvPicPr>
        <xdr:cNvPr id="146" name="Obraz 145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7465" y="57243909"/>
          <a:ext cx="752475" cy="900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174404</xdr:colOff>
      <xdr:row>109</xdr:row>
      <xdr:rowOff>34773</xdr:rowOff>
    </xdr:from>
    <xdr:to>
      <xdr:col>3</xdr:col>
      <xdr:colOff>1318136</xdr:colOff>
      <xdr:row>109</xdr:row>
      <xdr:rowOff>872009</xdr:rowOff>
    </xdr:to>
    <xdr:pic>
      <xdr:nvPicPr>
        <xdr:cNvPr id="147" name="Obraz 146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0249" y="57251850"/>
          <a:ext cx="1143732" cy="837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93908</xdr:colOff>
      <xdr:row>110</xdr:row>
      <xdr:rowOff>162229</xdr:rowOff>
    </xdr:from>
    <xdr:to>
      <xdr:col>2</xdr:col>
      <xdr:colOff>1703768</xdr:colOff>
      <xdr:row>110</xdr:row>
      <xdr:rowOff>798758</xdr:rowOff>
    </xdr:to>
    <xdr:pic>
      <xdr:nvPicPr>
        <xdr:cNvPr id="148" name="Obraz 147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5493" y="58331806"/>
          <a:ext cx="1609860" cy="6365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174404</xdr:colOff>
      <xdr:row>110</xdr:row>
      <xdr:rowOff>34773</xdr:rowOff>
    </xdr:from>
    <xdr:to>
      <xdr:col>3</xdr:col>
      <xdr:colOff>1318136</xdr:colOff>
      <xdr:row>110</xdr:row>
      <xdr:rowOff>872009</xdr:rowOff>
    </xdr:to>
    <xdr:pic>
      <xdr:nvPicPr>
        <xdr:cNvPr id="149" name="Obraz 148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0249" y="57251850"/>
          <a:ext cx="1143732" cy="837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523204</xdr:colOff>
      <xdr:row>111</xdr:row>
      <xdr:rowOff>39008</xdr:rowOff>
    </xdr:from>
    <xdr:to>
      <xdr:col>2</xdr:col>
      <xdr:colOff>1220809</xdr:colOff>
      <xdr:row>111</xdr:row>
      <xdr:rowOff>885552</xdr:rowOff>
    </xdr:to>
    <xdr:pic>
      <xdr:nvPicPr>
        <xdr:cNvPr id="150" name="Obraz 149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4789" y="59161085"/>
          <a:ext cx="697605" cy="8465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80493</xdr:colOff>
      <xdr:row>111</xdr:row>
      <xdr:rowOff>101377</xdr:rowOff>
    </xdr:from>
    <xdr:to>
      <xdr:col>3</xdr:col>
      <xdr:colOff>1395212</xdr:colOff>
      <xdr:row>111</xdr:row>
      <xdr:rowOff>900046</xdr:rowOff>
    </xdr:to>
    <xdr:pic>
      <xdr:nvPicPr>
        <xdr:cNvPr id="151" name="Obraz 150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6338" y="59223454"/>
          <a:ext cx="1314719" cy="7986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93909</xdr:colOff>
      <xdr:row>112</xdr:row>
      <xdr:rowOff>174424</xdr:rowOff>
    </xdr:from>
    <xdr:to>
      <xdr:col>2</xdr:col>
      <xdr:colOff>1703769</xdr:colOff>
      <xdr:row>112</xdr:row>
      <xdr:rowOff>816065</xdr:rowOff>
    </xdr:to>
    <xdr:pic>
      <xdr:nvPicPr>
        <xdr:cNvPr id="154" name="Obraz 153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5494" y="60249001"/>
          <a:ext cx="1609860" cy="6416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80493</xdr:colOff>
      <xdr:row>112</xdr:row>
      <xdr:rowOff>101377</xdr:rowOff>
    </xdr:from>
    <xdr:to>
      <xdr:col>3</xdr:col>
      <xdr:colOff>1395212</xdr:colOff>
      <xdr:row>112</xdr:row>
      <xdr:rowOff>900046</xdr:rowOff>
    </xdr:to>
    <xdr:pic>
      <xdr:nvPicPr>
        <xdr:cNvPr id="155" name="Obraz 154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6338" y="59223454"/>
          <a:ext cx="1314719" cy="7986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523204</xdr:colOff>
      <xdr:row>113</xdr:row>
      <xdr:rowOff>39008</xdr:rowOff>
    </xdr:from>
    <xdr:to>
      <xdr:col>2</xdr:col>
      <xdr:colOff>1220809</xdr:colOff>
      <xdr:row>113</xdr:row>
      <xdr:rowOff>885552</xdr:rowOff>
    </xdr:to>
    <xdr:pic>
      <xdr:nvPicPr>
        <xdr:cNvPr id="156" name="Obraz 155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4789" y="59161085"/>
          <a:ext cx="697605" cy="8465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80493</xdr:colOff>
      <xdr:row>113</xdr:row>
      <xdr:rowOff>101377</xdr:rowOff>
    </xdr:from>
    <xdr:to>
      <xdr:col>3</xdr:col>
      <xdr:colOff>1395212</xdr:colOff>
      <xdr:row>113</xdr:row>
      <xdr:rowOff>900046</xdr:rowOff>
    </xdr:to>
    <xdr:pic>
      <xdr:nvPicPr>
        <xdr:cNvPr id="157" name="Obraz 156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6338" y="59223454"/>
          <a:ext cx="1314719" cy="7986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93909</xdr:colOff>
      <xdr:row>114</xdr:row>
      <xdr:rowOff>174424</xdr:rowOff>
    </xdr:from>
    <xdr:to>
      <xdr:col>2</xdr:col>
      <xdr:colOff>1703769</xdr:colOff>
      <xdr:row>114</xdr:row>
      <xdr:rowOff>816065</xdr:rowOff>
    </xdr:to>
    <xdr:pic>
      <xdr:nvPicPr>
        <xdr:cNvPr id="158" name="Obraz 157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5494" y="60249001"/>
          <a:ext cx="1609860" cy="6416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80493</xdr:colOff>
      <xdr:row>114</xdr:row>
      <xdr:rowOff>101377</xdr:rowOff>
    </xdr:from>
    <xdr:to>
      <xdr:col>3</xdr:col>
      <xdr:colOff>1395212</xdr:colOff>
      <xdr:row>114</xdr:row>
      <xdr:rowOff>900046</xdr:rowOff>
    </xdr:to>
    <xdr:pic>
      <xdr:nvPicPr>
        <xdr:cNvPr id="159" name="Obraz 158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6338" y="60175954"/>
          <a:ext cx="1314719" cy="7986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523204</xdr:colOff>
      <xdr:row>115</xdr:row>
      <xdr:rowOff>39008</xdr:rowOff>
    </xdr:from>
    <xdr:to>
      <xdr:col>2</xdr:col>
      <xdr:colOff>1220809</xdr:colOff>
      <xdr:row>115</xdr:row>
      <xdr:rowOff>885552</xdr:rowOff>
    </xdr:to>
    <xdr:pic>
      <xdr:nvPicPr>
        <xdr:cNvPr id="160" name="Obraz 159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4789" y="61066085"/>
          <a:ext cx="697605" cy="8465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80493</xdr:colOff>
      <xdr:row>115</xdr:row>
      <xdr:rowOff>101377</xdr:rowOff>
    </xdr:from>
    <xdr:to>
      <xdr:col>3</xdr:col>
      <xdr:colOff>1395212</xdr:colOff>
      <xdr:row>115</xdr:row>
      <xdr:rowOff>900046</xdr:rowOff>
    </xdr:to>
    <xdr:pic>
      <xdr:nvPicPr>
        <xdr:cNvPr id="161" name="Obraz 160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6338" y="61128454"/>
          <a:ext cx="1314719" cy="7986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93909</xdr:colOff>
      <xdr:row>116</xdr:row>
      <xdr:rowOff>174424</xdr:rowOff>
    </xdr:from>
    <xdr:to>
      <xdr:col>2</xdr:col>
      <xdr:colOff>1703769</xdr:colOff>
      <xdr:row>116</xdr:row>
      <xdr:rowOff>816065</xdr:rowOff>
    </xdr:to>
    <xdr:pic>
      <xdr:nvPicPr>
        <xdr:cNvPr id="162" name="Obraz 161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5494" y="62154001"/>
          <a:ext cx="1609860" cy="6416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80493</xdr:colOff>
      <xdr:row>116</xdr:row>
      <xdr:rowOff>101377</xdr:rowOff>
    </xdr:from>
    <xdr:to>
      <xdr:col>3</xdr:col>
      <xdr:colOff>1395212</xdr:colOff>
      <xdr:row>116</xdr:row>
      <xdr:rowOff>900046</xdr:rowOff>
    </xdr:to>
    <xdr:pic>
      <xdr:nvPicPr>
        <xdr:cNvPr id="163" name="Obraz 162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6338" y="62080954"/>
          <a:ext cx="1314719" cy="7986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523204</xdr:colOff>
      <xdr:row>117</xdr:row>
      <xdr:rowOff>39008</xdr:rowOff>
    </xdr:from>
    <xdr:to>
      <xdr:col>2</xdr:col>
      <xdr:colOff>1220809</xdr:colOff>
      <xdr:row>117</xdr:row>
      <xdr:rowOff>885552</xdr:rowOff>
    </xdr:to>
    <xdr:pic>
      <xdr:nvPicPr>
        <xdr:cNvPr id="164" name="Obraz 163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4789" y="61066085"/>
          <a:ext cx="697605" cy="8465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80493</xdr:colOff>
      <xdr:row>117</xdr:row>
      <xdr:rowOff>101377</xdr:rowOff>
    </xdr:from>
    <xdr:to>
      <xdr:col>3</xdr:col>
      <xdr:colOff>1395212</xdr:colOff>
      <xdr:row>117</xdr:row>
      <xdr:rowOff>900046</xdr:rowOff>
    </xdr:to>
    <xdr:pic>
      <xdr:nvPicPr>
        <xdr:cNvPr id="165" name="Obraz 164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6338" y="61128454"/>
          <a:ext cx="1314719" cy="7986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93909</xdr:colOff>
      <xdr:row>118</xdr:row>
      <xdr:rowOff>174424</xdr:rowOff>
    </xdr:from>
    <xdr:to>
      <xdr:col>2</xdr:col>
      <xdr:colOff>1703769</xdr:colOff>
      <xdr:row>118</xdr:row>
      <xdr:rowOff>816065</xdr:rowOff>
    </xdr:to>
    <xdr:pic>
      <xdr:nvPicPr>
        <xdr:cNvPr id="166" name="Obraz 165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5494" y="62154001"/>
          <a:ext cx="1609860" cy="6416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80493</xdr:colOff>
      <xdr:row>118</xdr:row>
      <xdr:rowOff>101377</xdr:rowOff>
    </xdr:from>
    <xdr:to>
      <xdr:col>3</xdr:col>
      <xdr:colOff>1395212</xdr:colOff>
      <xdr:row>118</xdr:row>
      <xdr:rowOff>900046</xdr:rowOff>
    </xdr:to>
    <xdr:pic>
      <xdr:nvPicPr>
        <xdr:cNvPr id="167" name="Obraz 166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6338" y="62080954"/>
          <a:ext cx="1314719" cy="7986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523204</xdr:colOff>
      <xdr:row>119</xdr:row>
      <xdr:rowOff>39008</xdr:rowOff>
    </xdr:from>
    <xdr:to>
      <xdr:col>2</xdr:col>
      <xdr:colOff>1220809</xdr:colOff>
      <xdr:row>119</xdr:row>
      <xdr:rowOff>885552</xdr:rowOff>
    </xdr:to>
    <xdr:pic>
      <xdr:nvPicPr>
        <xdr:cNvPr id="168" name="Obraz 167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4789" y="61066085"/>
          <a:ext cx="697605" cy="8465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80493</xdr:colOff>
      <xdr:row>119</xdr:row>
      <xdr:rowOff>101377</xdr:rowOff>
    </xdr:from>
    <xdr:to>
      <xdr:col>3</xdr:col>
      <xdr:colOff>1395212</xdr:colOff>
      <xdr:row>119</xdr:row>
      <xdr:rowOff>900046</xdr:rowOff>
    </xdr:to>
    <xdr:pic>
      <xdr:nvPicPr>
        <xdr:cNvPr id="169" name="Obraz 168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6338" y="61128454"/>
          <a:ext cx="1314719" cy="7986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93909</xdr:colOff>
      <xdr:row>120</xdr:row>
      <xdr:rowOff>174424</xdr:rowOff>
    </xdr:from>
    <xdr:to>
      <xdr:col>2</xdr:col>
      <xdr:colOff>1703769</xdr:colOff>
      <xdr:row>120</xdr:row>
      <xdr:rowOff>816065</xdr:rowOff>
    </xdr:to>
    <xdr:pic>
      <xdr:nvPicPr>
        <xdr:cNvPr id="170" name="Obraz 169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5494" y="62154001"/>
          <a:ext cx="1609860" cy="6416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80493</xdr:colOff>
      <xdr:row>120</xdr:row>
      <xdr:rowOff>101377</xdr:rowOff>
    </xdr:from>
    <xdr:to>
      <xdr:col>3</xdr:col>
      <xdr:colOff>1395212</xdr:colOff>
      <xdr:row>120</xdr:row>
      <xdr:rowOff>900046</xdr:rowOff>
    </xdr:to>
    <xdr:pic>
      <xdr:nvPicPr>
        <xdr:cNvPr id="171" name="Obraz 170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6338" y="62080954"/>
          <a:ext cx="1314719" cy="7986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523204</xdr:colOff>
      <xdr:row>121</xdr:row>
      <xdr:rowOff>39008</xdr:rowOff>
    </xdr:from>
    <xdr:to>
      <xdr:col>2</xdr:col>
      <xdr:colOff>1220809</xdr:colOff>
      <xdr:row>121</xdr:row>
      <xdr:rowOff>885552</xdr:rowOff>
    </xdr:to>
    <xdr:pic>
      <xdr:nvPicPr>
        <xdr:cNvPr id="172" name="Obraz 171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4789" y="61066085"/>
          <a:ext cx="697605" cy="8465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80493</xdr:colOff>
      <xdr:row>121</xdr:row>
      <xdr:rowOff>101377</xdr:rowOff>
    </xdr:from>
    <xdr:to>
      <xdr:col>3</xdr:col>
      <xdr:colOff>1395212</xdr:colOff>
      <xdr:row>121</xdr:row>
      <xdr:rowOff>900046</xdr:rowOff>
    </xdr:to>
    <xdr:pic>
      <xdr:nvPicPr>
        <xdr:cNvPr id="173" name="Obraz 172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6338" y="61128454"/>
          <a:ext cx="1314719" cy="7986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93909</xdr:colOff>
      <xdr:row>122</xdr:row>
      <xdr:rowOff>174424</xdr:rowOff>
    </xdr:from>
    <xdr:to>
      <xdr:col>2</xdr:col>
      <xdr:colOff>1703769</xdr:colOff>
      <xdr:row>122</xdr:row>
      <xdr:rowOff>816065</xdr:rowOff>
    </xdr:to>
    <xdr:pic>
      <xdr:nvPicPr>
        <xdr:cNvPr id="174" name="Obraz 173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5494" y="62154001"/>
          <a:ext cx="1609860" cy="6416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80493</xdr:colOff>
      <xdr:row>122</xdr:row>
      <xdr:rowOff>101377</xdr:rowOff>
    </xdr:from>
    <xdr:to>
      <xdr:col>3</xdr:col>
      <xdr:colOff>1395212</xdr:colOff>
      <xdr:row>122</xdr:row>
      <xdr:rowOff>900046</xdr:rowOff>
    </xdr:to>
    <xdr:pic>
      <xdr:nvPicPr>
        <xdr:cNvPr id="175" name="Obraz 174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6338" y="62080954"/>
          <a:ext cx="1314719" cy="7986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563451</xdr:colOff>
      <xdr:row>123</xdr:row>
      <xdr:rowOff>53662</xdr:rowOff>
    </xdr:from>
    <xdr:to>
      <xdr:col>2</xdr:col>
      <xdr:colOff>1301440</xdr:colOff>
      <xdr:row>123</xdr:row>
      <xdr:rowOff>907559</xdr:rowOff>
    </xdr:to>
    <xdr:pic>
      <xdr:nvPicPr>
        <xdr:cNvPr id="176" name="Obraz 175"/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036" y="70605739"/>
          <a:ext cx="737989" cy="8538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536620</xdr:colOff>
      <xdr:row>124</xdr:row>
      <xdr:rowOff>107324</xdr:rowOff>
    </xdr:from>
    <xdr:to>
      <xdr:col>2</xdr:col>
      <xdr:colOff>1241470</xdr:colOff>
      <xdr:row>124</xdr:row>
      <xdr:rowOff>912254</xdr:rowOff>
    </xdr:to>
    <xdr:pic>
      <xdr:nvPicPr>
        <xdr:cNvPr id="177" name="Obraz 176"/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205" y="71611901"/>
          <a:ext cx="704850" cy="804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160986</xdr:colOff>
      <xdr:row>123</xdr:row>
      <xdr:rowOff>53663</xdr:rowOff>
    </xdr:from>
    <xdr:to>
      <xdr:col>3</xdr:col>
      <xdr:colOff>1222996</xdr:colOff>
      <xdr:row>123</xdr:row>
      <xdr:rowOff>925669</xdr:rowOff>
    </xdr:to>
    <xdr:pic>
      <xdr:nvPicPr>
        <xdr:cNvPr id="178" name="Obraz 177"/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6831" y="70605740"/>
          <a:ext cx="1062010" cy="8720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160986</xdr:colOff>
      <xdr:row>124</xdr:row>
      <xdr:rowOff>53663</xdr:rowOff>
    </xdr:from>
    <xdr:to>
      <xdr:col>3</xdr:col>
      <xdr:colOff>1222996</xdr:colOff>
      <xdr:row>124</xdr:row>
      <xdr:rowOff>925669</xdr:rowOff>
    </xdr:to>
    <xdr:pic>
      <xdr:nvPicPr>
        <xdr:cNvPr id="179" name="Obraz 178"/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6831" y="70605740"/>
          <a:ext cx="1062010" cy="8720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281724</xdr:colOff>
      <xdr:row>125</xdr:row>
      <xdr:rowOff>67078</xdr:rowOff>
    </xdr:from>
    <xdr:to>
      <xdr:col>2</xdr:col>
      <xdr:colOff>1605699</xdr:colOff>
      <xdr:row>125</xdr:row>
      <xdr:rowOff>872008</xdr:rowOff>
    </xdr:to>
    <xdr:pic>
      <xdr:nvPicPr>
        <xdr:cNvPr id="180" name="Obraz 179"/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3309" y="72524155"/>
          <a:ext cx="1323975" cy="804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281724</xdr:colOff>
      <xdr:row>126</xdr:row>
      <xdr:rowOff>67078</xdr:rowOff>
    </xdr:from>
    <xdr:to>
      <xdr:col>2</xdr:col>
      <xdr:colOff>1605699</xdr:colOff>
      <xdr:row>126</xdr:row>
      <xdr:rowOff>872008</xdr:rowOff>
    </xdr:to>
    <xdr:pic>
      <xdr:nvPicPr>
        <xdr:cNvPr id="181" name="Obraz 180"/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3309" y="72524155"/>
          <a:ext cx="1323975" cy="804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281724</xdr:colOff>
      <xdr:row>127</xdr:row>
      <xdr:rowOff>67078</xdr:rowOff>
    </xdr:from>
    <xdr:to>
      <xdr:col>2</xdr:col>
      <xdr:colOff>1605699</xdr:colOff>
      <xdr:row>127</xdr:row>
      <xdr:rowOff>872008</xdr:rowOff>
    </xdr:to>
    <xdr:pic>
      <xdr:nvPicPr>
        <xdr:cNvPr id="182" name="Obraz 181"/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3309" y="72524155"/>
          <a:ext cx="1323975" cy="804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281724</xdr:colOff>
      <xdr:row>128</xdr:row>
      <xdr:rowOff>67078</xdr:rowOff>
    </xdr:from>
    <xdr:to>
      <xdr:col>2</xdr:col>
      <xdr:colOff>1605699</xdr:colOff>
      <xdr:row>128</xdr:row>
      <xdr:rowOff>872008</xdr:rowOff>
    </xdr:to>
    <xdr:pic>
      <xdr:nvPicPr>
        <xdr:cNvPr id="183" name="Obraz 182"/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3309" y="72524155"/>
          <a:ext cx="1323975" cy="804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281724</xdr:colOff>
      <xdr:row>129</xdr:row>
      <xdr:rowOff>67078</xdr:rowOff>
    </xdr:from>
    <xdr:to>
      <xdr:col>2</xdr:col>
      <xdr:colOff>1605699</xdr:colOff>
      <xdr:row>129</xdr:row>
      <xdr:rowOff>872008</xdr:rowOff>
    </xdr:to>
    <xdr:pic>
      <xdr:nvPicPr>
        <xdr:cNvPr id="186" name="Obraz 185"/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3309" y="72524155"/>
          <a:ext cx="1323975" cy="804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281724</xdr:colOff>
      <xdr:row>130</xdr:row>
      <xdr:rowOff>67078</xdr:rowOff>
    </xdr:from>
    <xdr:to>
      <xdr:col>2</xdr:col>
      <xdr:colOff>1605699</xdr:colOff>
      <xdr:row>130</xdr:row>
      <xdr:rowOff>872008</xdr:rowOff>
    </xdr:to>
    <xdr:pic>
      <xdr:nvPicPr>
        <xdr:cNvPr id="187" name="Obraz 186"/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3309" y="72524155"/>
          <a:ext cx="1323975" cy="804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281724</xdr:colOff>
      <xdr:row>131</xdr:row>
      <xdr:rowOff>67078</xdr:rowOff>
    </xdr:from>
    <xdr:to>
      <xdr:col>2</xdr:col>
      <xdr:colOff>1605699</xdr:colOff>
      <xdr:row>131</xdr:row>
      <xdr:rowOff>872008</xdr:rowOff>
    </xdr:to>
    <xdr:pic>
      <xdr:nvPicPr>
        <xdr:cNvPr id="188" name="Obraz 187"/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3309" y="72524155"/>
          <a:ext cx="1323975" cy="804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281724</xdr:colOff>
      <xdr:row>132</xdr:row>
      <xdr:rowOff>67078</xdr:rowOff>
    </xdr:from>
    <xdr:to>
      <xdr:col>2</xdr:col>
      <xdr:colOff>1605699</xdr:colOff>
      <xdr:row>132</xdr:row>
      <xdr:rowOff>872008</xdr:rowOff>
    </xdr:to>
    <xdr:pic>
      <xdr:nvPicPr>
        <xdr:cNvPr id="189" name="Obraz 188"/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3309" y="72524155"/>
          <a:ext cx="1323975" cy="804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281724</xdr:colOff>
      <xdr:row>133</xdr:row>
      <xdr:rowOff>67078</xdr:rowOff>
    </xdr:from>
    <xdr:to>
      <xdr:col>2</xdr:col>
      <xdr:colOff>1605699</xdr:colOff>
      <xdr:row>133</xdr:row>
      <xdr:rowOff>872008</xdr:rowOff>
    </xdr:to>
    <xdr:pic>
      <xdr:nvPicPr>
        <xdr:cNvPr id="190" name="Obraz 189"/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3309" y="72524155"/>
          <a:ext cx="1323975" cy="804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281724</xdr:colOff>
      <xdr:row>134</xdr:row>
      <xdr:rowOff>67078</xdr:rowOff>
    </xdr:from>
    <xdr:to>
      <xdr:col>2</xdr:col>
      <xdr:colOff>1605699</xdr:colOff>
      <xdr:row>134</xdr:row>
      <xdr:rowOff>872008</xdr:rowOff>
    </xdr:to>
    <xdr:pic>
      <xdr:nvPicPr>
        <xdr:cNvPr id="191" name="Obraz 190"/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3309" y="72524155"/>
          <a:ext cx="1323975" cy="804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281724</xdr:colOff>
      <xdr:row>135</xdr:row>
      <xdr:rowOff>67078</xdr:rowOff>
    </xdr:from>
    <xdr:to>
      <xdr:col>2</xdr:col>
      <xdr:colOff>1605699</xdr:colOff>
      <xdr:row>135</xdr:row>
      <xdr:rowOff>872008</xdr:rowOff>
    </xdr:to>
    <xdr:pic>
      <xdr:nvPicPr>
        <xdr:cNvPr id="192" name="Obraz 191"/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3309" y="72524155"/>
          <a:ext cx="1323975" cy="804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281724</xdr:colOff>
      <xdr:row>136</xdr:row>
      <xdr:rowOff>67078</xdr:rowOff>
    </xdr:from>
    <xdr:to>
      <xdr:col>2</xdr:col>
      <xdr:colOff>1605699</xdr:colOff>
      <xdr:row>136</xdr:row>
      <xdr:rowOff>872008</xdr:rowOff>
    </xdr:to>
    <xdr:pic>
      <xdr:nvPicPr>
        <xdr:cNvPr id="193" name="Obraz 192"/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3309" y="72524155"/>
          <a:ext cx="1323975" cy="804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281724</xdr:colOff>
      <xdr:row>137</xdr:row>
      <xdr:rowOff>67078</xdr:rowOff>
    </xdr:from>
    <xdr:to>
      <xdr:col>2</xdr:col>
      <xdr:colOff>1605699</xdr:colOff>
      <xdr:row>137</xdr:row>
      <xdr:rowOff>872008</xdr:rowOff>
    </xdr:to>
    <xdr:pic>
      <xdr:nvPicPr>
        <xdr:cNvPr id="194" name="Obraz 193"/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3309" y="72524155"/>
          <a:ext cx="1323975" cy="804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281724</xdr:colOff>
      <xdr:row>138</xdr:row>
      <xdr:rowOff>67078</xdr:rowOff>
    </xdr:from>
    <xdr:to>
      <xdr:col>2</xdr:col>
      <xdr:colOff>1605699</xdr:colOff>
      <xdr:row>138</xdr:row>
      <xdr:rowOff>872008</xdr:rowOff>
    </xdr:to>
    <xdr:pic>
      <xdr:nvPicPr>
        <xdr:cNvPr id="195" name="Obraz 194"/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3309" y="72524155"/>
          <a:ext cx="1323975" cy="804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281724</xdr:colOff>
      <xdr:row>139</xdr:row>
      <xdr:rowOff>67078</xdr:rowOff>
    </xdr:from>
    <xdr:to>
      <xdr:col>2</xdr:col>
      <xdr:colOff>1605699</xdr:colOff>
      <xdr:row>139</xdr:row>
      <xdr:rowOff>872008</xdr:rowOff>
    </xdr:to>
    <xdr:pic>
      <xdr:nvPicPr>
        <xdr:cNvPr id="196" name="Obraz 195"/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3309" y="72524155"/>
          <a:ext cx="1323975" cy="804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281724</xdr:colOff>
      <xdr:row>140</xdr:row>
      <xdr:rowOff>67078</xdr:rowOff>
    </xdr:from>
    <xdr:to>
      <xdr:col>2</xdr:col>
      <xdr:colOff>1605699</xdr:colOff>
      <xdr:row>140</xdr:row>
      <xdr:rowOff>872008</xdr:rowOff>
    </xdr:to>
    <xdr:pic>
      <xdr:nvPicPr>
        <xdr:cNvPr id="197" name="Obraz 196"/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3309" y="72524155"/>
          <a:ext cx="1323975" cy="804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281724</xdr:colOff>
      <xdr:row>141</xdr:row>
      <xdr:rowOff>67078</xdr:rowOff>
    </xdr:from>
    <xdr:to>
      <xdr:col>2</xdr:col>
      <xdr:colOff>1605699</xdr:colOff>
      <xdr:row>141</xdr:row>
      <xdr:rowOff>872008</xdr:rowOff>
    </xdr:to>
    <xdr:pic>
      <xdr:nvPicPr>
        <xdr:cNvPr id="198" name="Obraz 197"/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3309" y="72524155"/>
          <a:ext cx="1323975" cy="804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281724</xdr:colOff>
      <xdr:row>142</xdr:row>
      <xdr:rowOff>67078</xdr:rowOff>
    </xdr:from>
    <xdr:to>
      <xdr:col>2</xdr:col>
      <xdr:colOff>1605699</xdr:colOff>
      <xdr:row>142</xdr:row>
      <xdr:rowOff>872008</xdr:rowOff>
    </xdr:to>
    <xdr:pic>
      <xdr:nvPicPr>
        <xdr:cNvPr id="199" name="Obraz 198"/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3309" y="72524155"/>
          <a:ext cx="1323975" cy="804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281724</xdr:colOff>
      <xdr:row>143</xdr:row>
      <xdr:rowOff>67078</xdr:rowOff>
    </xdr:from>
    <xdr:to>
      <xdr:col>2</xdr:col>
      <xdr:colOff>1605699</xdr:colOff>
      <xdr:row>143</xdr:row>
      <xdr:rowOff>872008</xdr:rowOff>
    </xdr:to>
    <xdr:pic>
      <xdr:nvPicPr>
        <xdr:cNvPr id="200" name="Obraz 199"/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3309" y="72524155"/>
          <a:ext cx="1323975" cy="804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281724</xdr:colOff>
      <xdr:row>144</xdr:row>
      <xdr:rowOff>67078</xdr:rowOff>
    </xdr:from>
    <xdr:to>
      <xdr:col>2</xdr:col>
      <xdr:colOff>1605699</xdr:colOff>
      <xdr:row>144</xdr:row>
      <xdr:rowOff>872008</xdr:rowOff>
    </xdr:to>
    <xdr:pic>
      <xdr:nvPicPr>
        <xdr:cNvPr id="201" name="Obraz 200"/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3309" y="72524155"/>
          <a:ext cx="1323975" cy="804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281724</xdr:colOff>
      <xdr:row>145</xdr:row>
      <xdr:rowOff>67078</xdr:rowOff>
    </xdr:from>
    <xdr:to>
      <xdr:col>2</xdr:col>
      <xdr:colOff>1605699</xdr:colOff>
      <xdr:row>145</xdr:row>
      <xdr:rowOff>872008</xdr:rowOff>
    </xdr:to>
    <xdr:pic>
      <xdr:nvPicPr>
        <xdr:cNvPr id="202" name="Obraz 201"/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3309" y="72524155"/>
          <a:ext cx="1323975" cy="804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281724</xdr:colOff>
      <xdr:row>146</xdr:row>
      <xdr:rowOff>67078</xdr:rowOff>
    </xdr:from>
    <xdr:to>
      <xdr:col>2</xdr:col>
      <xdr:colOff>1605699</xdr:colOff>
      <xdr:row>146</xdr:row>
      <xdr:rowOff>872008</xdr:rowOff>
    </xdr:to>
    <xdr:pic>
      <xdr:nvPicPr>
        <xdr:cNvPr id="203" name="Obraz 202"/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3309" y="72524155"/>
          <a:ext cx="1323975" cy="804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804929</xdr:colOff>
      <xdr:row>0</xdr:row>
      <xdr:rowOff>295140</xdr:rowOff>
    </xdr:from>
    <xdr:to>
      <xdr:col>3</xdr:col>
      <xdr:colOff>694357</xdr:colOff>
      <xdr:row>1</xdr:row>
      <xdr:rowOff>251541</xdr:rowOff>
    </xdr:to>
    <xdr:pic>
      <xdr:nvPicPr>
        <xdr:cNvPr id="204" name="Obraz 203"/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6514" y="295140"/>
          <a:ext cx="1673688" cy="7613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764683</xdr:colOff>
      <xdr:row>1</xdr:row>
      <xdr:rowOff>335387</xdr:rowOff>
    </xdr:from>
    <xdr:to>
      <xdr:col>7</xdr:col>
      <xdr:colOff>1036657</xdr:colOff>
      <xdr:row>3</xdr:row>
      <xdr:rowOff>260664</xdr:rowOff>
    </xdr:to>
    <xdr:pic>
      <xdr:nvPicPr>
        <xdr:cNvPr id="205" name="Obraz 204"/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6268" y="1140317"/>
          <a:ext cx="7292260" cy="1119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235148</xdr:colOff>
      <xdr:row>0</xdr:row>
      <xdr:rowOff>133946</xdr:rowOff>
    </xdr:from>
    <xdr:to>
      <xdr:col>1</xdr:col>
      <xdr:colOff>3324820</xdr:colOff>
      <xdr:row>1</xdr:row>
      <xdr:rowOff>308090</xdr:rowOff>
    </xdr:to>
    <xdr:pic>
      <xdr:nvPicPr>
        <xdr:cNvPr id="207" name="Picture 88" descr="logo.jpg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235148" y="133946"/>
          <a:ext cx="4607719" cy="977816"/>
        </a:xfrm>
        <a:prstGeom prst="rect">
          <a:avLst/>
        </a:prstGeom>
      </xdr:spPr>
    </xdr:pic>
    <xdr:clientData/>
  </xdr:twoCellAnchor>
  <xdr:twoCellAnchor editAs="oneCell">
    <xdr:from>
      <xdr:col>0</xdr:col>
      <xdr:colOff>104179</xdr:colOff>
      <xdr:row>1</xdr:row>
      <xdr:rowOff>357187</xdr:rowOff>
    </xdr:from>
    <xdr:to>
      <xdr:col>2</xdr:col>
      <xdr:colOff>524640</xdr:colOff>
      <xdr:row>1</xdr:row>
      <xdr:rowOff>765571</xdr:rowOff>
    </xdr:to>
    <xdr:pic>
      <xdr:nvPicPr>
        <xdr:cNvPr id="208" name="Obraz 207"/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79" y="1160859"/>
          <a:ext cx="6135461" cy="4083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231332</xdr:colOff>
      <xdr:row>12</xdr:row>
      <xdr:rowOff>179294</xdr:rowOff>
    </xdr:from>
    <xdr:to>
      <xdr:col>2</xdr:col>
      <xdr:colOff>613579</xdr:colOff>
      <xdr:row>12</xdr:row>
      <xdr:rowOff>179294</xdr:rowOff>
    </xdr:to>
    <xdr:pic>
      <xdr:nvPicPr>
        <xdr:cNvPr id="230" name="Obraz 2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6332" y="14392380"/>
          <a:ext cx="382247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231332</xdr:colOff>
      <xdr:row>6</xdr:row>
      <xdr:rowOff>179294</xdr:rowOff>
    </xdr:from>
    <xdr:to>
      <xdr:col>2</xdr:col>
      <xdr:colOff>613579</xdr:colOff>
      <xdr:row>6</xdr:row>
      <xdr:rowOff>179294</xdr:rowOff>
    </xdr:to>
    <xdr:pic>
      <xdr:nvPicPr>
        <xdr:cNvPr id="240" name="Obraz 2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6332" y="9629880"/>
          <a:ext cx="382247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1109383</xdr:colOff>
      <xdr:row>6</xdr:row>
      <xdr:rowOff>174812</xdr:rowOff>
    </xdr:from>
    <xdr:to>
      <xdr:col>2</xdr:col>
      <xdr:colOff>1116867</xdr:colOff>
      <xdr:row>7</xdr:row>
      <xdr:rowOff>3362</xdr:rowOff>
    </xdr:to>
    <xdr:pic>
      <xdr:nvPicPr>
        <xdr:cNvPr id="241" name="Obraz 24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4383" y="9625398"/>
          <a:ext cx="7484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461368</xdr:colOff>
      <xdr:row>6</xdr:row>
      <xdr:rowOff>104183</xdr:rowOff>
    </xdr:from>
    <xdr:to>
      <xdr:col>2</xdr:col>
      <xdr:colOff>1235273</xdr:colOff>
      <xdr:row>6</xdr:row>
      <xdr:rowOff>878440</xdr:rowOff>
    </xdr:to>
    <xdr:pic>
      <xdr:nvPicPr>
        <xdr:cNvPr id="242" name="Obraz 241" descr="https://www.tomex.cz/wp-content/uploads/LIMA_cerna.png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6368" y="3958831"/>
          <a:ext cx="773905" cy="7742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89297</xdr:colOff>
      <xdr:row>6</xdr:row>
      <xdr:rowOff>59532</xdr:rowOff>
    </xdr:from>
    <xdr:to>
      <xdr:col>3</xdr:col>
      <xdr:colOff>1365553</xdr:colOff>
      <xdr:row>6</xdr:row>
      <xdr:rowOff>922736</xdr:rowOff>
    </xdr:to>
    <xdr:pic>
      <xdr:nvPicPr>
        <xdr:cNvPr id="244" name="Obraz 243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0235" y="3914180"/>
          <a:ext cx="1276256" cy="863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446482</xdr:colOff>
      <xdr:row>8</xdr:row>
      <xdr:rowOff>74414</xdr:rowOff>
    </xdr:from>
    <xdr:to>
      <xdr:col>2</xdr:col>
      <xdr:colOff>1264665</xdr:colOff>
      <xdr:row>8</xdr:row>
      <xdr:rowOff>892969</xdr:rowOff>
    </xdr:to>
    <xdr:pic>
      <xdr:nvPicPr>
        <xdr:cNvPr id="245" name="Obraz 244" descr="https://www.tomex.cz/wp-content/uploads/LIMA_stribro.png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1482" y="5834062"/>
          <a:ext cx="818183" cy="8185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520900</xdr:colOff>
      <xdr:row>9</xdr:row>
      <xdr:rowOff>74414</xdr:rowOff>
    </xdr:from>
    <xdr:to>
      <xdr:col>2</xdr:col>
      <xdr:colOff>1339456</xdr:colOff>
      <xdr:row>9</xdr:row>
      <xdr:rowOff>892970</xdr:rowOff>
    </xdr:to>
    <xdr:pic>
      <xdr:nvPicPr>
        <xdr:cNvPr id="246" name="Obraz 245" descr="https://www.tomex.cz/wp-content/uploads/LIMA_bila.png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5900" y="6786562"/>
          <a:ext cx="818556" cy="8185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446484</xdr:colOff>
      <xdr:row>7</xdr:row>
      <xdr:rowOff>74413</xdr:rowOff>
    </xdr:from>
    <xdr:to>
      <xdr:col>2</xdr:col>
      <xdr:colOff>1279921</xdr:colOff>
      <xdr:row>7</xdr:row>
      <xdr:rowOff>907850</xdr:rowOff>
    </xdr:to>
    <xdr:pic>
      <xdr:nvPicPr>
        <xdr:cNvPr id="247" name="Obraz 246" descr="https://www.tomex.cz/wp-content/uploads/LIMA_bronz.png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1484" y="4881561"/>
          <a:ext cx="833437" cy="833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89297</xdr:colOff>
      <xdr:row>7</xdr:row>
      <xdr:rowOff>59532</xdr:rowOff>
    </xdr:from>
    <xdr:to>
      <xdr:col>3</xdr:col>
      <xdr:colOff>1365553</xdr:colOff>
      <xdr:row>7</xdr:row>
      <xdr:rowOff>922736</xdr:rowOff>
    </xdr:to>
    <xdr:pic>
      <xdr:nvPicPr>
        <xdr:cNvPr id="248" name="Obraz 247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0235" y="3914180"/>
          <a:ext cx="1276256" cy="863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89297</xdr:colOff>
      <xdr:row>8</xdr:row>
      <xdr:rowOff>59532</xdr:rowOff>
    </xdr:from>
    <xdr:to>
      <xdr:col>3</xdr:col>
      <xdr:colOff>1365553</xdr:colOff>
      <xdr:row>8</xdr:row>
      <xdr:rowOff>922736</xdr:rowOff>
    </xdr:to>
    <xdr:pic>
      <xdr:nvPicPr>
        <xdr:cNvPr id="249" name="Obraz 248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0235" y="3914180"/>
          <a:ext cx="1276256" cy="863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89297</xdr:colOff>
      <xdr:row>9</xdr:row>
      <xdr:rowOff>59532</xdr:rowOff>
    </xdr:from>
    <xdr:to>
      <xdr:col>3</xdr:col>
      <xdr:colOff>1365553</xdr:colOff>
      <xdr:row>9</xdr:row>
      <xdr:rowOff>922736</xdr:rowOff>
    </xdr:to>
    <xdr:pic>
      <xdr:nvPicPr>
        <xdr:cNvPr id="250" name="Obraz 249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0235" y="3914180"/>
          <a:ext cx="1276256" cy="863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89297</xdr:colOff>
      <xdr:row>10</xdr:row>
      <xdr:rowOff>59532</xdr:rowOff>
    </xdr:from>
    <xdr:to>
      <xdr:col>3</xdr:col>
      <xdr:colOff>1365553</xdr:colOff>
      <xdr:row>10</xdr:row>
      <xdr:rowOff>922736</xdr:rowOff>
    </xdr:to>
    <xdr:pic>
      <xdr:nvPicPr>
        <xdr:cNvPr id="251" name="Obraz 250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0235" y="3914180"/>
          <a:ext cx="1276256" cy="863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89297</xdr:colOff>
      <xdr:row>11</xdr:row>
      <xdr:rowOff>59532</xdr:rowOff>
    </xdr:from>
    <xdr:to>
      <xdr:col>3</xdr:col>
      <xdr:colOff>1365553</xdr:colOff>
      <xdr:row>11</xdr:row>
      <xdr:rowOff>922736</xdr:rowOff>
    </xdr:to>
    <xdr:pic>
      <xdr:nvPicPr>
        <xdr:cNvPr id="252" name="Obraz 251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0235" y="3914180"/>
          <a:ext cx="1276256" cy="863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89297</xdr:colOff>
      <xdr:row>12</xdr:row>
      <xdr:rowOff>59532</xdr:rowOff>
    </xdr:from>
    <xdr:to>
      <xdr:col>3</xdr:col>
      <xdr:colOff>1365553</xdr:colOff>
      <xdr:row>12</xdr:row>
      <xdr:rowOff>922736</xdr:rowOff>
    </xdr:to>
    <xdr:pic>
      <xdr:nvPicPr>
        <xdr:cNvPr id="253" name="Obraz 252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0235" y="3914180"/>
          <a:ext cx="1276256" cy="863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89297</xdr:colOff>
      <xdr:row>13</xdr:row>
      <xdr:rowOff>59532</xdr:rowOff>
    </xdr:from>
    <xdr:to>
      <xdr:col>3</xdr:col>
      <xdr:colOff>1365553</xdr:colOff>
      <xdr:row>13</xdr:row>
      <xdr:rowOff>922736</xdr:rowOff>
    </xdr:to>
    <xdr:pic>
      <xdr:nvPicPr>
        <xdr:cNvPr id="254" name="Obraz 253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0235" y="3914180"/>
          <a:ext cx="1276256" cy="863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89297</xdr:colOff>
      <xdr:row>14</xdr:row>
      <xdr:rowOff>59532</xdr:rowOff>
    </xdr:from>
    <xdr:to>
      <xdr:col>3</xdr:col>
      <xdr:colOff>1365553</xdr:colOff>
      <xdr:row>14</xdr:row>
      <xdr:rowOff>922736</xdr:rowOff>
    </xdr:to>
    <xdr:pic>
      <xdr:nvPicPr>
        <xdr:cNvPr id="255" name="Obraz 254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0235" y="3914180"/>
          <a:ext cx="1276256" cy="863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89297</xdr:colOff>
      <xdr:row>15</xdr:row>
      <xdr:rowOff>59532</xdr:rowOff>
    </xdr:from>
    <xdr:to>
      <xdr:col>3</xdr:col>
      <xdr:colOff>1365553</xdr:colOff>
      <xdr:row>15</xdr:row>
      <xdr:rowOff>922736</xdr:rowOff>
    </xdr:to>
    <xdr:pic>
      <xdr:nvPicPr>
        <xdr:cNvPr id="256" name="Obraz 255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0235" y="3914180"/>
          <a:ext cx="1276256" cy="863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89297</xdr:colOff>
      <xdr:row>16</xdr:row>
      <xdr:rowOff>59532</xdr:rowOff>
    </xdr:from>
    <xdr:to>
      <xdr:col>3</xdr:col>
      <xdr:colOff>1365553</xdr:colOff>
      <xdr:row>16</xdr:row>
      <xdr:rowOff>922736</xdr:rowOff>
    </xdr:to>
    <xdr:pic>
      <xdr:nvPicPr>
        <xdr:cNvPr id="257" name="Obraz 256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0235" y="3914180"/>
          <a:ext cx="1276256" cy="863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89297</xdr:colOff>
      <xdr:row>17</xdr:row>
      <xdr:rowOff>59532</xdr:rowOff>
    </xdr:from>
    <xdr:to>
      <xdr:col>3</xdr:col>
      <xdr:colOff>1365553</xdr:colOff>
      <xdr:row>17</xdr:row>
      <xdr:rowOff>922736</xdr:rowOff>
    </xdr:to>
    <xdr:pic>
      <xdr:nvPicPr>
        <xdr:cNvPr id="258" name="Obraz 257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0235" y="3914180"/>
          <a:ext cx="1276256" cy="863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89297</xdr:colOff>
      <xdr:row>18</xdr:row>
      <xdr:rowOff>59532</xdr:rowOff>
    </xdr:from>
    <xdr:to>
      <xdr:col>3</xdr:col>
      <xdr:colOff>1365553</xdr:colOff>
      <xdr:row>18</xdr:row>
      <xdr:rowOff>922736</xdr:rowOff>
    </xdr:to>
    <xdr:pic>
      <xdr:nvPicPr>
        <xdr:cNvPr id="259" name="Obraz 258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0235" y="3914180"/>
          <a:ext cx="1276256" cy="863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89297</xdr:colOff>
      <xdr:row>19</xdr:row>
      <xdr:rowOff>59532</xdr:rowOff>
    </xdr:from>
    <xdr:to>
      <xdr:col>3</xdr:col>
      <xdr:colOff>1365553</xdr:colOff>
      <xdr:row>19</xdr:row>
      <xdr:rowOff>922736</xdr:rowOff>
    </xdr:to>
    <xdr:pic>
      <xdr:nvPicPr>
        <xdr:cNvPr id="260" name="Obraz 259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0235" y="3914180"/>
          <a:ext cx="1276256" cy="863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89297</xdr:colOff>
      <xdr:row>20</xdr:row>
      <xdr:rowOff>59532</xdr:rowOff>
    </xdr:from>
    <xdr:to>
      <xdr:col>3</xdr:col>
      <xdr:colOff>1365553</xdr:colOff>
      <xdr:row>20</xdr:row>
      <xdr:rowOff>922736</xdr:rowOff>
    </xdr:to>
    <xdr:pic>
      <xdr:nvPicPr>
        <xdr:cNvPr id="261" name="Obraz 260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0235" y="3914180"/>
          <a:ext cx="1276256" cy="863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231332</xdr:colOff>
      <xdr:row>10</xdr:row>
      <xdr:rowOff>179294</xdr:rowOff>
    </xdr:from>
    <xdr:to>
      <xdr:col>2</xdr:col>
      <xdr:colOff>613579</xdr:colOff>
      <xdr:row>10</xdr:row>
      <xdr:rowOff>179294</xdr:rowOff>
    </xdr:to>
    <xdr:pic>
      <xdr:nvPicPr>
        <xdr:cNvPr id="262" name="Obraz 2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6332" y="4033942"/>
          <a:ext cx="382247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1109383</xdr:colOff>
      <xdr:row>10</xdr:row>
      <xdr:rowOff>174812</xdr:rowOff>
    </xdr:from>
    <xdr:to>
      <xdr:col>2</xdr:col>
      <xdr:colOff>1116867</xdr:colOff>
      <xdr:row>11</xdr:row>
      <xdr:rowOff>3362</xdr:rowOff>
    </xdr:to>
    <xdr:pic>
      <xdr:nvPicPr>
        <xdr:cNvPr id="263" name="Obraz 26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4383" y="4029460"/>
          <a:ext cx="7484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461368</xdr:colOff>
      <xdr:row>10</xdr:row>
      <xdr:rowOff>104183</xdr:rowOff>
    </xdr:from>
    <xdr:to>
      <xdr:col>2</xdr:col>
      <xdr:colOff>1235273</xdr:colOff>
      <xdr:row>10</xdr:row>
      <xdr:rowOff>878440</xdr:rowOff>
    </xdr:to>
    <xdr:pic>
      <xdr:nvPicPr>
        <xdr:cNvPr id="264" name="Obraz 263" descr="https://www.tomex.cz/wp-content/uploads/LIMA_cerna.png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6368" y="3958831"/>
          <a:ext cx="773905" cy="7742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446482</xdr:colOff>
      <xdr:row>12</xdr:row>
      <xdr:rowOff>74414</xdr:rowOff>
    </xdr:from>
    <xdr:to>
      <xdr:col>2</xdr:col>
      <xdr:colOff>1264665</xdr:colOff>
      <xdr:row>12</xdr:row>
      <xdr:rowOff>892969</xdr:rowOff>
    </xdr:to>
    <xdr:pic>
      <xdr:nvPicPr>
        <xdr:cNvPr id="265" name="Obraz 264" descr="https://www.tomex.cz/wp-content/uploads/LIMA_stribro.png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1482" y="5834062"/>
          <a:ext cx="818183" cy="8185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520900</xdr:colOff>
      <xdr:row>13</xdr:row>
      <xdr:rowOff>74414</xdr:rowOff>
    </xdr:from>
    <xdr:to>
      <xdr:col>2</xdr:col>
      <xdr:colOff>1339456</xdr:colOff>
      <xdr:row>13</xdr:row>
      <xdr:rowOff>892970</xdr:rowOff>
    </xdr:to>
    <xdr:pic>
      <xdr:nvPicPr>
        <xdr:cNvPr id="266" name="Obraz 265" descr="https://www.tomex.cz/wp-content/uploads/LIMA_bila.png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5900" y="6786562"/>
          <a:ext cx="818556" cy="8185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446484</xdr:colOff>
      <xdr:row>11</xdr:row>
      <xdr:rowOff>74413</xdr:rowOff>
    </xdr:from>
    <xdr:to>
      <xdr:col>2</xdr:col>
      <xdr:colOff>1279921</xdr:colOff>
      <xdr:row>11</xdr:row>
      <xdr:rowOff>907850</xdr:rowOff>
    </xdr:to>
    <xdr:pic>
      <xdr:nvPicPr>
        <xdr:cNvPr id="267" name="Obraz 266" descr="https://www.tomex.cz/wp-content/uploads/LIMA_bronz.png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1484" y="4881561"/>
          <a:ext cx="833437" cy="833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231332</xdr:colOff>
      <xdr:row>14</xdr:row>
      <xdr:rowOff>179294</xdr:rowOff>
    </xdr:from>
    <xdr:to>
      <xdr:col>2</xdr:col>
      <xdr:colOff>613579</xdr:colOff>
      <xdr:row>14</xdr:row>
      <xdr:rowOff>179294</xdr:rowOff>
    </xdr:to>
    <xdr:pic>
      <xdr:nvPicPr>
        <xdr:cNvPr id="268" name="Obraz 2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6332" y="4033942"/>
          <a:ext cx="382247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1109383</xdr:colOff>
      <xdr:row>14</xdr:row>
      <xdr:rowOff>174812</xdr:rowOff>
    </xdr:from>
    <xdr:to>
      <xdr:col>2</xdr:col>
      <xdr:colOff>1116867</xdr:colOff>
      <xdr:row>15</xdr:row>
      <xdr:rowOff>3362</xdr:rowOff>
    </xdr:to>
    <xdr:pic>
      <xdr:nvPicPr>
        <xdr:cNvPr id="269" name="Obraz 26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4383" y="4029460"/>
          <a:ext cx="7484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461368</xdr:colOff>
      <xdr:row>14</xdr:row>
      <xdr:rowOff>104183</xdr:rowOff>
    </xdr:from>
    <xdr:to>
      <xdr:col>2</xdr:col>
      <xdr:colOff>1235273</xdr:colOff>
      <xdr:row>14</xdr:row>
      <xdr:rowOff>878440</xdr:rowOff>
    </xdr:to>
    <xdr:pic>
      <xdr:nvPicPr>
        <xdr:cNvPr id="270" name="Obraz 269" descr="https://www.tomex.cz/wp-content/uploads/LIMA_cerna.png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6368" y="3958831"/>
          <a:ext cx="773905" cy="7742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446482</xdr:colOff>
      <xdr:row>16</xdr:row>
      <xdr:rowOff>74414</xdr:rowOff>
    </xdr:from>
    <xdr:to>
      <xdr:col>2</xdr:col>
      <xdr:colOff>1264665</xdr:colOff>
      <xdr:row>16</xdr:row>
      <xdr:rowOff>892969</xdr:rowOff>
    </xdr:to>
    <xdr:pic>
      <xdr:nvPicPr>
        <xdr:cNvPr id="271" name="Obraz 270" descr="https://www.tomex.cz/wp-content/uploads/LIMA_stribro.png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1482" y="5834062"/>
          <a:ext cx="818183" cy="8185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520900</xdr:colOff>
      <xdr:row>17</xdr:row>
      <xdr:rowOff>74414</xdr:rowOff>
    </xdr:from>
    <xdr:to>
      <xdr:col>2</xdr:col>
      <xdr:colOff>1339456</xdr:colOff>
      <xdr:row>17</xdr:row>
      <xdr:rowOff>892970</xdr:rowOff>
    </xdr:to>
    <xdr:pic>
      <xdr:nvPicPr>
        <xdr:cNvPr id="272" name="Obraz 271" descr="https://www.tomex.cz/wp-content/uploads/LIMA_bila.png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5900" y="6786562"/>
          <a:ext cx="818556" cy="8185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446484</xdr:colOff>
      <xdr:row>15</xdr:row>
      <xdr:rowOff>74413</xdr:rowOff>
    </xdr:from>
    <xdr:to>
      <xdr:col>2</xdr:col>
      <xdr:colOff>1279921</xdr:colOff>
      <xdr:row>15</xdr:row>
      <xdr:rowOff>907850</xdr:rowOff>
    </xdr:to>
    <xdr:pic>
      <xdr:nvPicPr>
        <xdr:cNvPr id="273" name="Obraz 272" descr="https://www.tomex.cz/wp-content/uploads/LIMA_bronz.png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1484" y="4881561"/>
          <a:ext cx="833437" cy="833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231332</xdr:colOff>
      <xdr:row>18</xdr:row>
      <xdr:rowOff>179294</xdr:rowOff>
    </xdr:from>
    <xdr:to>
      <xdr:col>2</xdr:col>
      <xdr:colOff>613579</xdr:colOff>
      <xdr:row>18</xdr:row>
      <xdr:rowOff>179294</xdr:rowOff>
    </xdr:to>
    <xdr:pic>
      <xdr:nvPicPr>
        <xdr:cNvPr id="274" name="Obraz 2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6332" y="4033942"/>
          <a:ext cx="382247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1109383</xdr:colOff>
      <xdr:row>18</xdr:row>
      <xdr:rowOff>174812</xdr:rowOff>
    </xdr:from>
    <xdr:to>
      <xdr:col>2</xdr:col>
      <xdr:colOff>1116867</xdr:colOff>
      <xdr:row>19</xdr:row>
      <xdr:rowOff>3362</xdr:rowOff>
    </xdr:to>
    <xdr:pic>
      <xdr:nvPicPr>
        <xdr:cNvPr id="275" name="Obraz 27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4383" y="4029460"/>
          <a:ext cx="7484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461368</xdr:colOff>
      <xdr:row>18</xdr:row>
      <xdr:rowOff>104183</xdr:rowOff>
    </xdr:from>
    <xdr:to>
      <xdr:col>2</xdr:col>
      <xdr:colOff>1235273</xdr:colOff>
      <xdr:row>18</xdr:row>
      <xdr:rowOff>878440</xdr:rowOff>
    </xdr:to>
    <xdr:pic>
      <xdr:nvPicPr>
        <xdr:cNvPr id="276" name="Obraz 275" descr="https://www.tomex.cz/wp-content/uploads/LIMA_cerna.png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6368" y="3958831"/>
          <a:ext cx="773905" cy="7742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446482</xdr:colOff>
      <xdr:row>20</xdr:row>
      <xdr:rowOff>74414</xdr:rowOff>
    </xdr:from>
    <xdr:to>
      <xdr:col>2</xdr:col>
      <xdr:colOff>1264665</xdr:colOff>
      <xdr:row>20</xdr:row>
      <xdr:rowOff>892969</xdr:rowOff>
    </xdr:to>
    <xdr:pic>
      <xdr:nvPicPr>
        <xdr:cNvPr id="277" name="Obraz 276" descr="https://www.tomex.cz/wp-content/uploads/LIMA_stribro.png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1482" y="5834062"/>
          <a:ext cx="818183" cy="8185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520900</xdr:colOff>
      <xdr:row>21</xdr:row>
      <xdr:rowOff>74414</xdr:rowOff>
    </xdr:from>
    <xdr:to>
      <xdr:col>2</xdr:col>
      <xdr:colOff>1339456</xdr:colOff>
      <xdr:row>21</xdr:row>
      <xdr:rowOff>892970</xdr:rowOff>
    </xdr:to>
    <xdr:pic>
      <xdr:nvPicPr>
        <xdr:cNvPr id="278" name="Obraz 277" descr="https://www.tomex.cz/wp-content/uploads/LIMA_bila.png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5900" y="6786562"/>
          <a:ext cx="818556" cy="8185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446484</xdr:colOff>
      <xdr:row>19</xdr:row>
      <xdr:rowOff>74413</xdr:rowOff>
    </xdr:from>
    <xdr:to>
      <xdr:col>2</xdr:col>
      <xdr:colOff>1279921</xdr:colOff>
      <xdr:row>19</xdr:row>
      <xdr:rowOff>907850</xdr:rowOff>
    </xdr:to>
    <xdr:pic>
      <xdr:nvPicPr>
        <xdr:cNvPr id="279" name="Obraz 278" descr="https://www.tomex.cz/wp-content/uploads/LIMA_bronz.png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1484" y="4881561"/>
          <a:ext cx="833437" cy="833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89297</xdr:colOff>
      <xdr:row>21</xdr:row>
      <xdr:rowOff>59532</xdr:rowOff>
    </xdr:from>
    <xdr:to>
      <xdr:col>3</xdr:col>
      <xdr:colOff>1365553</xdr:colOff>
      <xdr:row>21</xdr:row>
      <xdr:rowOff>922736</xdr:rowOff>
    </xdr:to>
    <xdr:pic>
      <xdr:nvPicPr>
        <xdr:cNvPr id="227" name="Obraz 226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0235" y="17249180"/>
          <a:ext cx="1276256" cy="863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401835</xdr:colOff>
      <xdr:row>38</xdr:row>
      <xdr:rowOff>59531</xdr:rowOff>
    </xdr:from>
    <xdr:to>
      <xdr:col>2</xdr:col>
      <xdr:colOff>1207203</xdr:colOff>
      <xdr:row>38</xdr:row>
      <xdr:rowOff>907852</xdr:rowOff>
    </xdr:to>
    <xdr:pic>
      <xdr:nvPicPr>
        <xdr:cNvPr id="236" name="Obrázek 15">
          <a:extLst>
            <a:ext uri="{FF2B5EF4-FFF2-40B4-BE49-F238E27FC236}">
              <a16:creationId xmlns:a16="http://schemas.microsoft.com/office/drawing/2014/main" xmlns="" id="{D58AFAC0-1D0D-4FF4-9676-E23758821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6835" y="34394179"/>
          <a:ext cx="805368" cy="848321"/>
        </a:xfrm>
        <a:prstGeom prst="rect">
          <a:avLst/>
        </a:prstGeom>
      </xdr:spPr>
    </xdr:pic>
    <xdr:clientData/>
  </xdr:twoCellAnchor>
  <xdr:twoCellAnchor editAs="oneCell">
    <xdr:from>
      <xdr:col>2</xdr:col>
      <xdr:colOff>401835</xdr:colOff>
      <xdr:row>39</xdr:row>
      <xdr:rowOff>59531</xdr:rowOff>
    </xdr:from>
    <xdr:to>
      <xdr:col>2</xdr:col>
      <xdr:colOff>1207203</xdr:colOff>
      <xdr:row>39</xdr:row>
      <xdr:rowOff>907852</xdr:rowOff>
    </xdr:to>
    <xdr:pic>
      <xdr:nvPicPr>
        <xdr:cNvPr id="237" name="Obrázek 15">
          <a:extLst>
            <a:ext uri="{FF2B5EF4-FFF2-40B4-BE49-F238E27FC236}">
              <a16:creationId xmlns:a16="http://schemas.microsoft.com/office/drawing/2014/main" xmlns="" id="{D58AFAC0-1D0D-4FF4-9676-E23758821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6835" y="34394179"/>
          <a:ext cx="805368" cy="848321"/>
        </a:xfrm>
        <a:prstGeom prst="rect">
          <a:avLst/>
        </a:prstGeom>
      </xdr:spPr>
    </xdr:pic>
    <xdr:clientData/>
  </xdr:twoCellAnchor>
  <xdr:twoCellAnchor editAs="oneCell">
    <xdr:from>
      <xdr:col>2</xdr:col>
      <xdr:colOff>401835</xdr:colOff>
      <xdr:row>40</xdr:row>
      <xdr:rowOff>59531</xdr:rowOff>
    </xdr:from>
    <xdr:to>
      <xdr:col>2</xdr:col>
      <xdr:colOff>1207203</xdr:colOff>
      <xdr:row>40</xdr:row>
      <xdr:rowOff>907852</xdr:rowOff>
    </xdr:to>
    <xdr:pic>
      <xdr:nvPicPr>
        <xdr:cNvPr id="238" name="Obrázek 15">
          <a:extLst>
            <a:ext uri="{FF2B5EF4-FFF2-40B4-BE49-F238E27FC236}">
              <a16:creationId xmlns:a16="http://schemas.microsoft.com/office/drawing/2014/main" xmlns="" id="{D58AFAC0-1D0D-4FF4-9676-E23758821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6835" y="34394179"/>
          <a:ext cx="805368" cy="848321"/>
        </a:xfrm>
        <a:prstGeom prst="rect">
          <a:avLst/>
        </a:prstGeom>
      </xdr:spPr>
    </xdr:pic>
    <xdr:clientData/>
  </xdr:twoCellAnchor>
  <xdr:twoCellAnchor editAs="oneCell">
    <xdr:from>
      <xdr:col>2</xdr:col>
      <xdr:colOff>401835</xdr:colOff>
      <xdr:row>41</xdr:row>
      <xdr:rowOff>59531</xdr:rowOff>
    </xdr:from>
    <xdr:to>
      <xdr:col>2</xdr:col>
      <xdr:colOff>1207203</xdr:colOff>
      <xdr:row>41</xdr:row>
      <xdr:rowOff>907852</xdr:rowOff>
    </xdr:to>
    <xdr:pic>
      <xdr:nvPicPr>
        <xdr:cNvPr id="239" name="Obrázek 15">
          <a:extLst>
            <a:ext uri="{FF2B5EF4-FFF2-40B4-BE49-F238E27FC236}">
              <a16:creationId xmlns:a16="http://schemas.microsoft.com/office/drawing/2014/main" xmlns="" id="{D58AFAC0-1D0D-4FF4-9676-E23758821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6835" y="34394179"/>
          <a:ext cx="805368" cy="848321"/>
        </a:xfrm>
        <a:prstGeom prst="rect">
          <a:avLst/>
        </a:prstGeom>
      </xdr:spPr>
    </xdr:pic>
    <xdr:clientData/>
  </xdr:twoCellAnchor>
  <xdr:twoCellAnchor editAs="oneCell">
    <xdr:from>
      <xdr:col>2</xdr:col>
      <xdr:colOff>401835</xdr:colOff>
      <xdr:row>42</xdr:row>
      <xdr:rowOff>59531</xdr:rowOff>
    </xdr:from>
    <xdr:to>
      <xdr:col>2</xdr:col>
      <xdr:colOff>1207203</xdr:colOff>
      <xdr:row>42</xdr:row>
      <xdr:rowOff>907852</xdr:rowOff>
    </xdr:to>
    <xdr:pic>
      <xdr:nvPicPr>
        <xdr:cNvPr id="243" name="Obrázek 15">
          <a:extLst>
            <a:ext uri="{FF2B5EF4-FFF2-40B4-BE49-F238E27FC236}">
              <a16:creationId xmlns:a16="http://schemas.microsoft.com/office/drawing/2014/main" xmlns="" id="{D58AFAC0-1D0D-4FF4-9676-E23758821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6835" y="34394179"/>
          <a:ext cx="805368" cy="848321"/>
        </a:xfrm>
        <a:prstGeom prst="rect">
          <a:avLst/>
        </a:prstGeom>
      </xdr:spPr>
    </xdr:pic>
    <xdr:clientData/>
  </xdr:twoCellAnchor>
  <xdr:twoCellAnchor editAs="oneCell">
    <xdr:from>
      <xdr:col>2</xdr:col>
      <xdr:colOff>401835</xdr:colOff>
      <xdr:row>43</xdr:row>
      <xdr:rowOff>59531</xdr:rowOff>
    </xdr:from>
    <xdr:to>
      <xdr:col>2</xdr:col>
      <xdr:colOff>1207203</xdr:colOff>
      <xdr:row>43</xdr:row>
      <xdr:rowOff>907852</xdr:rowOff>
    </xdr:to>
    <xdr:pic>
      <xdr:nvPicPr>
        <xdr:cNvPr id="280" name="Obrázek 15">
          <a:extLst>
            <a:ext uri="{FF2B5EF4-FFF2-40B4-BE49-F238E27FC236}">
              <a16:creationId xmlns:a16="http://schemas.microsoft.com/office/drawing/2014/main" xmlns="" id="{D58AFAC0-1D0D-4FF4-9676-E23758821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6835" y="34394179"/>
          <a:ext cx="805368" cy="848321"/>
        </a:xfrm>
        <a:prstGeom prst="rect">
          <a:avLst/>
        </a:prstGeom>
      </xdr:spPr>
    </xdr:pic>
    <xdr:clientData/>
  </xdr:twoCellAnchor>
  <xdr:twoCellAnchor editAs="oneCell">
    <xdr:from>
      <xdr:col>2</xdr:col>
      <xdr:colOff>401835</xdr:colOff>
      <xdr:row>44</xdr:row>
      <xdr:rowOff>59531</xdr:rowOff>
    </xdr:from>
    <xdr:to>
      <xdr:col>2</xdr:col>
      <xdr:colOff>1207203</xdr:colOff>
      <xdr:row>44</xdr:row>
      <xdr:rowOff>907852</xdr:rowOff>
    </xdr:to>
    <xdr:pic>
      <xdr:nvPicPr>
        <xdr:cNvPr id="281" name="Obrázek 15">
          <a:extLst>
            <a:ext uri="{FF2B5EF4-FFF2-40B4-BE49-F238E27FC236}">
              <a16:creationId xmlns:a16="http://schemas.microsoft.com/office/drawing/2014/main" xmlns="" id="{D58AFAC0-1D0D-4FF4-9676-E23758821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6835" y="34394179"/>
          <a:ext cx="805368" cy="848321"/>
        </a:xfrm>
        <a:prstGeom prst="rect">
          <a:avLst/>
        </a:prstGeom>
      </xdr:spPr>
    </xdr:pic>
    <xdr:clientData/>
  </xdr:twoCellAnchor>
  <xdr:twoCellAnchor editAs="oneCell">
    <xdr:from>
      <xdr:col>2</xdr:col>
      <xdr:colOff>401835</xdr:colOff>
      <xdr:row>45</xdr:row>
      <xdr:rowOff>59531</xdr:rowOff>
    </xdr:from>
    <xdr:to>
      <xdr:col>2</xdr:col>
      <xdr:colOff>1207203</xdr:colOff>
      <xdr:row>45</xdr:row>
      <xdr:rowOff>907852</xdr:rowOff>
    </xdr:to>
    <xdr:pic>
      <xdr:nvPicPr>
        <xdr:cNvPr id="282" name="Obrázek 15">
          <a:extLst>
            <a:ext uri="{FF2B5EF4-FFF2-40B4-BE49-F238E27FC236}">
              <a16:creationId xmlns:a16="http://schemas.microsoft.com/office/drawing/2014/main" xmlns="" id="{D58AFAC0-1D0D-4FF4-9676-E23758821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6835" y="34394179"/>
          <a:ext cx="805368" cy="848321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46</xdr:row>
      <xdr:rowOff>31253</xdr:rowOff>
    </xdr:from>
    <xdr:to>
      <xdr:col>2</xdr:col>
      <xdr:colOff>1384102</xdr:colOff>
      <xdr:row>46</xdr:row>
      <xdr:rowOff>925115</xdr:rowOff>
    </xdr:to>
    <xdr:pic>
      <xdr:nvPicPr>
        <xdr:cNvPr id="283" name="Obrázek 16">
          <a:extLst>
            <a:ext uri="{FF2B5EF4-FFF2-40B4-BE49-F238E27FC236}">
              <a16:creationId xmlns:a16="http://schemas.microsoft.com/office/drawing/2014/main" xmlns="" id="{A3F790EA-8815-4A0B-AD43-5B4F349FF9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25" y="41985901"/>
          <a:ext cx="1145977" cy="893862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47</xdr:row>
      <xdr:rowOff>31253</xdr:rowOff>
    </xdr:from>
    <xdr:to>
      <xdr:col>2</xdr:col>
      <xdr:colOff>1384102</xdr:colOff>
      <xdr:row>47</xdr:row>
      <xdr:rowOff>925115</xdr:rowOff>
    </xdr:to>
    <xdr:pic>
      <xdr:nvPicPr>
        <xdr:cNvPr id="284" name="Obrázek 16">
          <a:extLst>
            <a:ext uri="{FF2B5EF4-FFF2-40B4-BE49-F238E27FC236}">
              <a16:creationId xmlns:a16="http://schemas.microsoft.com/office/drawing/2014/main" xmlns="" id="{A3F790EA-8815-4A0B-AD43-5B4F349FF9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25" y="41985901"/>
          <a:ext cx="1145977" cy="893862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48</xdr:row>
      <xdr:rowOff>31253</xdr:rowOff>
    </xdr:from>
    <xdr:to>
      <xdr:col>2</xdr:col>
      <xdr:colOff>1384102</xdr:colOff>
      <xdr:row>48</xdr:row>
      <xdr:rowOff>925115</xdr:rowOff>
    </xdr:to>
    <xdr:pic>
      <xdr:nvPicPr>
        <xdr:cNvPr id="285" name="Obrázek 16">
          <a:extLst>
            <a:ext uri="{FF2B5EF4-FFF2-40B4-BE49-F238E27FC236}">
              <a16:creationId xmlns:a16="http://schemas.microsoft.com/office/drawing/2014/main" xmlns="" id="{A3F790EA-8815-4A0B-AD43-5B4F349FF9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25" y="41985901"/>
          <a:ext cx="1145977" cy="893862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49</xdr:row>
      <xdr:rowOff>31253</xdr:rowOff>
    </xdr:from>
    <xdr:to>
      <xdr:col>2</xdr:col>
      <xdr:colOff>1384102</xdr:colOff>
      <xdr:row>49</xdr:row>
      <xdr:rowOff>925115</xdr:rowOff>
    </xdr:to>
    <xdr:pic>
      <xdr:nvPicPr>
        <xdr:cNvPr id="286" name="Obrázek 16">
          <a:extLst>
            <a:ext uri="{FF2B5EF4-FFF2-40B4-BE49-F238E27FC236}">
              <a16:creationId xmlns:a16="http://schemas.microsoft.com/office/drawing/2014/main" xmlns="" id="{A3F790EA-8815-4A0B-AD43-5B4F349FF9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25" y="41985901"/>
          <a:ext cx="1145977" cy="893862"/>
        </a:xfrm>
        <a:prstGeom prst="rect">
          <a:avLst/>
        </a:prstGeom>
      </xdr:spPr>
    </xdr:pic>
    <xdr:clientData/>
  </xdr:twoCellAnchor>
  <xdr:twoCellAnchor editAs="oneCell">
    <xdr:from>
      <xdr:col>2</xdr:col>
      <xdr:colOff>416720</xdr:colOff>
      <xdr:row>50</xdr:row>
      <xdr:rowOff>59531</xdr:rowOff>
    </xdr:from>
    <xdr:to>
      <xdr:col>2</xdr:col>
      <xdr:colOff>1269304</xdr:colOff>
      <xdr:row>50</xdr:row>
      <xdr:rowOff>907852</xdr:rowOff>
    </xdr:to>
    <xdr:pic>
      <xdr:nvPicPr>
        <xdr:cNvPr id="287" name="Obrázek 17">
          <a:extLst>
            <a:ext uri="{FF2B5EF4-FFF2-40B4-BE49-F238E27FC236}">
              <a16:creationId xmlns:a16="http://schemas.microsoft.com/office/drawing/2014/main" xmlns="" id="{0A4B43BD-60B3-4547-BA02-791762530E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1720" y="45824179"/>
          <a:ext cx="852584" cy="848321"/>
        </a:xfrm>
        <a:prstGeom prst="rect">
          <a:avLst/>
        </a:prstGeom>
      </xdr:spPr>
    </xdr:pic>
    <xdr:clientData/>
  </xdr:twoCellAnchor>
  <xdr:twoCellAnchor editAs="oneCell">
    <xdr:from>
      <xdr:col>2</xdr:col>
      <xdr:colOff>416720</xdr:colOff>
      <xdr:row>51</xdr:row>
      <xdr:rowOff>59531</xdr:rowOff>
    </xdr:from>
    <xdr:to>
      <xdr:col>2</xdr:col>
      <xdr:colOff>1269304</xdr:colOff>
      <xdr:row>51</xdr:row>
      <xdr:rowOff>907852</xdr:rowOff>
    </xdr:to>
    <xdr:pic>
      <xdr:nvPicPr>
        <xdr:cNvPr id="288" name="Obrázek 17">
          <a:extLst>
            <a:ext uri="{FF2B5EF4-FFF2-40B4-BE49-F238E27FC236}">
              <a16:creationId xmlns:a16="http://schemas.microsoft.com/office/drawing/2014/main" xmlns="" id="{0A4B43BD-60B3-4547-BA02-791762530E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1720" y="45824179"/>
          <a:ext cx="852584" cy="848321"/>
        </a:xfrm>
        <a:prstGeom prst="rect">
          <a:avLst/>
        </a:prstGeom>
      </xdr:spPr>
    </xdr:pic>
    <xdr:clientData/>
  </xdr:twoCellAnchor>
  <xdr:twoCellAnchor editAs="oneCell">
    <xdr:from>
      <xdr:col>2</xdr:col>
      <xdr:colOff>416720</xdr:colOff>
      <xdr:row>52</xdr:row>
      <xdr:rowOff>59531</xdr:rowOff>
    </xdr:from>
    <xdr:to>
      <xdr:col>2</xdr:col>
      <xdr:colOff>1269304</xdr:colOff>
      <xdr:row>52</xdr:row>
      <xdr:rowOff>907852</xdr:rowOff>
    </xdr:to>
    <xdr:pic>
      <xdr:nvPicPr>
        <xdr:cNvPr id="289" name="Obrázek 17">
          <a:extLst>
            <a:ext uri="{FF2B5EF4-FFF2-40B4-BE49-F238E27FC236}">
              <a16:creationId xmlns:a16="http://schemas.microsoft.com/office/drawing/2014/main" xmlns="" id="{0A4B43BD-60B3-4547-BA02-791762530E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1720" y="45824179"/>
          <a:ext cx="852584" cy="848321"/>
        </a:xfrm>
        <a:prstGeom prst="rect">
          <a:avLst/>
        </a:prstGeom>
      </xdr:spPr>
    </xdr:pic>
    <xdr:clientData/>
  </xdr:twoCellAnchor>
  <xdr:twoCellAnchor editAs="oneCell">
    <xdr:from>
      <xdr:col>2</xdr:col>
      <xdr:colOff>416720</xdr:colOff>
      <xdr:row>53</xdr:row>
      <xdr:rowOff>59531</xdr:rowOff>
    </xdr:from>
    <xdr:to>
      <xdr:col>2</xdr:col>
      <xdr:colOff>1269304</xdr:colOff>
      <xdr:row>53</xdr:row>
      <xdr:rowOff>907852</xdr:rowOff>
    </xdr:to>
    <xdr:pic>
      <xdr:nvPicPr>
        <xdr:cNvPr id="290" name="Obrázek 17">
          <a:extLst>
            <a:ext uri="{FF2B5EF4-FFF2-40B4-BE49-F238E27FC236}">
              <a16:creationId xmlns:a16="http://schemas.microsoft.com/office/drawing/2014/main" xmlns="" id="{0A4B43BD-60B3-4547-BA02-791762530E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1720" y="45824179"/>
          <a:ext cx="852584" cy="848321"/>
        </a:xfrm>
        <a:prstGeom prst="rect">
          <a:avLst/>
        </a:prstGeom>
      </xdr:spPr>
    </xdr:pic>
    <xdr:clientData/>
  </xdr:twoCellAnchor>
  <xdr:twoCellAnchor editAs="oneCell">
    <xdr:from>
      <xdr:col>2</xdr:col>
      <xdr:colOff>506017</xdr:colOff>
      <xdr:row>54</xdr:row>
      <xdr:rowOff>29765</xdr:rowOff>
    </xdr:from>
    <xdr:to>
      <xdr:col>2</xdr:col>
      <xdr:colOff>1031293</xdr:colOff>
      <xdr:row>54</xdr:row>
      <xdr:rowOff>922734</xdr:rowOff>
    </xdr:to>
    <xdr:pic>
      <xdr:nvPicPr>
        <xdr:cNvPr id="291" name="Obrázek 19">
          <a:extLst>
            <a:ext uri="{FF2B5EF4-FFF2-40B4-BE49-F238E27FC236}">
              <a16:creationId xmlns:a16="http://schemas.microsoft.com/office/drawing/2014/main" xmlns="" id="{22135462-290E-4282-9C47-A9A2EC94EB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00" r="21176"/>
        <a:stretch/>
      </xdr:blipFill>
      <xdr:spPr>
        <a:xfrm>
          <a:off x="6221017" y="49604413"/>
          <a:ext cx="525276" cy="892969"/>
        </a:xfrm>
        <a:prstGeom prst="rect">
          <a:avLst/>
        </a:prstGeom>
      </xdr:spPr>
    </xdr:pic>
    <xdr:clientData/>
  </xdr:twoCellAnchor>
  <xdr:twoCellAnchor editAs="oneCell">
    <xdr:from>
      <xdr:col>2</xdr:col>
      <xdr:colOff>506017</xdr:colOff>
      <xdr:row>55</xdr:row>
      <xdr:rowOff>29765</xdr:rowOff>
    </xdr:from>
    <xdr:to>
      <xdr:col>2</xdr:col>
      <xdr:colOff>1031293</xdr:colOff>
      <xdr:row>55</xdr:row>
      <xdr:rowOff>922734</xdr:rowOff>
    </xdr:to>
    <xdr:pic>
      <xdr:nvPicPr>
        <xdr:cNvPr id="292" name="Obrázek 19">
          <a:extLst>
            <a:ext uri="{FF2B5EF4-FFF2-40B4-BE49-F238E27FC236}">
              <a16:creationId xmlns:a16="http://schemas.microsoft.com/office/drawing/2014/main" xmlns="" id="{22135462-290E-4282-9C47-A9A2EC94EB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00" r="21176"/>
        <a:stretch/>
      </xdr:blipFill>
      <xdr:spPr>
        <a:xfrm>
          <a:off x="6221017" y="49604413"/>
          <a:ext cx="525276" cy="892969"/>
        </a:xfrm>
        <a:prstGeom prst="rect">
          <a:avLst/>
        </a:prstGeom>
      </xdr:spPr>
    </xdr:pic>
    <xdr:clientData/>
  </xdr:twoCellAnchor>
  <xdr:twoCellAnchor editAs="oneCell">
    <xdr:from>
      <xdr:col>2</xdr:col>
      <xdr:colOff>506017</xdr:colOff>
      <xdr:row>56</xdr:row>
      <xdr:rowOff>29765</xdr:rowOff>
    </xdr:from>
    <xdr:to>
      <xdr:col>2</xdr:col>
      <xdr:colOff>1031293</xdr:colOff>
      <xdr:row>56</xdr:row>
      <xdr:rowOff>922734</xdr:rowOff>
    </xdr:to>
    <xdr:pic>
      <xdr:nvPicPr>
        <xdr:cNvPr id="293" name="Obrázek 19">
          <a:extLst>
            <a:ext uri="{FF2B5EF4-FFF2-40B4-BE49-F238E27FC236}">
              <a16:creationId xmlns:a16="http://schemas.microsoft.com/office/drawing/2014/main" xmlns="" id="{22135462-290E-4282-9C47-A9A2EC94EB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00" r="21176"/>
        <a:stretch/>
      </xdr:blipFill>
      <xdr:spPr>
        <a:xfrm>
          <a:off x="6221017" y="49604413"/>
          <a:ext cx="525276" cy="892969"/>
        </a:xfrm>
        <a:prstGeom prst="rect">
          <a:avLst/>
        </a:prstGeom>
      </xdr:spPr>
    </xdr:pic>
    <xdr:clientData/>
  </xdr:twoCellAnchor>
  <xdr:twoCellAnchor editAs="oneCell">
    <xdr:from>
      <xdr:col>2</xdr:col>
      <xdr:colOff>506017</xdr:colOff>
      <xdr:row>57</xdr:row>
      <xdr:rowOff>29765</xdr:rowOff>
    </xdr:from>
    <xdr:to>
      <xdr:col>2</xdr:col>
      <xdr:colOff>1031293</xdr:colOff>
      <xdr:row>57</xdr:row>
      <xdr:rowOff>922734</xdr:rowOff>
    </xdr:to>
    <xdr:pic>
      <xdr:nvPicPr>
        <xdr:cNvPr id="294" name="Obrázek 19">
          <a:extLst>
            <a:ext uri="{FF2B5EF4-FFF2-40B4-BE49-F238E27FC236}">
              <a16:creationId xmlns:a16="http://schemas.microsoft.com/office/drawing/2014/main" xmlns="" id="{22135462-290E-4282-9C47-A9A2EC94EB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00" r="21176"/>
        <a:stretch/>
      </xdr:blipFill>
      <xdr:spPr>
        <a:xfrm>
          <a:off x="6221017" y="49604413"/>
          <a:ext cx="525276" cy="892969"/>
        </a:xfrm>
        <a:prstGeom prst="rect">
          <a:avLst/>
        </a:prstGeom>
      </xdr:spPr>
    </xdr:pic>
    <xdr:clientData/>
  </xdr:twoCellAnchor>
  <xdr:twoCellAnchor editAs="oneCell">
    <xdr:from>
      <xdr:col>2</xdr:col>
      <xdr:colOff>506017</xdr:colOff>
      <xdr:row>58</xdr:row>
      <xdr:rowOff>29765</xdr:rowOff>
    </xdr:from>
    <xdr:to>
      <xdr:col>2</xdr:col>
      <xdr:colOff>1031293</xdr:colOff>
      <xdr:row>58</xdr:row>
      <xdr:rowOff>922734</xdr:rowOff>
    </xdr:to>
    <xdr:pic>
      <xdr:nvPicPr>
        <xdr:cNvPr id="295" name="Obrázek 19">
          <a:extLst>
            <a:ext uri="{FF2B5EF4-FFF2-40B4-BE49-F238E27FC236}">
              <a16:creationId xmlns:a16="http://schemas.microsoft.com/office/drawing/2014/main" xmlns="" id="{22135462-290E-4282-9C47-A9A2EC94EB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00" r="21176"/>
        <a:stretch/>
      </xdr:blipFill>
      <xdr:spPr>
        <a:xfrm>
          <a:off x="6221017" y="49604413"/>
          <a:ext cx="525276" cy="892969"/>
        </a:xfrm>
        <a:prstGeom prst="rect">
          <a:avLst/>
        </a:prstGeom>
      </xdr:spPr>
    </xdr:pic>
    <xdr:clientData/>
  </xdr:twoCellAnchor>
  <xdr:twoCellAnchor editAs="oneCell">
    <xdr:from>
      <xdr:col>2</xdr:col>
      <xdr:colOff>506017</xdr:colOff>
      <xdr:row>59</xdr:row>
      <xdr:rowOff>29765</xdr:rowOff>
    </xdr:from>
    <xdr:to>
      <xdr:col>2</xdr:col>
      <xdr:colOff>1031293</xdr:colOff>
      <xdr:row>59</xdr:row>
      <xdr:rowOff>922734</xdr:rowOff>
    </xdr:to>
    <xdr:pic>
      <xdr:nvPicPr>
        <xdr:cNvPr id="296" name="Obrázek 19">
          <a:extLst>
            <a:ext uri="{FF2B5EF4-FFF2-40B4-BE49-F238E27FC236}">
              <a16:creationId xmlns:a16="http://schemas.microsoft.com/office/drawing/2014/main" xmlns="" id="{22135462-290E-4282-9C47-A9A2EC94EB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00" r="21176"/>
        <a:stretch/>
      </xdr:blipFill>
      <xdr:spPr>
        <a:xfrm>
          <a:off x="6221017" y="49604413"/>
          <a:ext cx="525276" cy="892969"/>
        </a:xfrm>
        <a:prstGeom prst="rect">
          <a:avLst/>
        </a:prstGeom>
      </xdr:spPr>
    </xdr:pic>
    <xdr:clientData/>
  </xdr:twoCellAnchor>
  <xdr:twoCellAnchor editAs="oneCell">
    <xdr:from>
      <xdr:col>2</xdr:col>
      <xdr:colOff>506017</xdr:colOff>
      <xdr:row>60</xdr:row>
      <xdr:rowOff>29765</xdr:rowOff>
    </xdr:from>
    <xdr:to>
      <xdr:col>2</xdr:col>
      <xdr:colOff>1031293</xdr:colOff>
      <xdr:row>60</xdr:row>
      <xdr:rowOff>922734</xdr:rowOff>
    </xdr:to>
    <xdr:pic>
      <xdr:nvPicPr>
        <xdr:cNvPr id="297" name="Obrázek 19">
          <a:extLst>
            <a:ext uri="{FF2B5EF4-FFF2-40B4-BE49-F238E27FC236}">
              <a16:creationId xmlns:a16="http://schemas.microsoft.com/office/drawing/2014/main" xmlns="" id="{22135462-290E-4282-9C47-A9A2EC94EB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00" r="21176"/>
        <a:stretch/>
      </xdr:blipFill>
      <xdr:spPr>
        <a:xfrm>
          <a:off x="6221017" y="49604413"/>
          <a:ext cx="525276" cy="892969"/>
        </a:xfrm>
        <a:prstGeom prst="rect">
          <a:avLst/>
        </a:prstGeom>
      </xdr:spPr>
    </xdr:pic>
    <xdr:clientData/>
  </xdr:twoCellAnchor>
  <xdr:twoCellAnchor editAs="oneCell">
    <xdr:from>
      <xdr:col>2</xdr:col>
      <xdr:colOff>506017</xdr:colOff>
      <xdr:row>61</xdr:row>
      <xdr:rowOff>29765</xdr:rowOff>
    </xdr:from>
    <xdr:to>
      <xdr:col>2</xdr:col>
      <xdr:colOff>1031293</xdr:colOff>
      <xdr:row>61</xdr:row>
      <xdr:rowOff>922734</xdr:rowOff>
    </xdr:to>
    <xdr:pic>
      <xdr:nvPicPr>
        <xdr:cNvPr id="298" name="Obrázek 19">
          <a:extLst>
            <a:ext uri="{FF2B5EF4-FFF2-40B4-BE49-F238E27FC236}">
              <a16:creationId xmlns:a16="http://schemas.microsoft.com/office/drawing/2014/main" xmlns="" id="{22135462-290E-4282-9C47-A9A2EC94EB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00" r="21176"/>
        <a:stretch/>
      </xdr:blipFill>
      <xdr:spPr>
        <a:xfrm>
          <a:off x="6221017" y="49604413"/>
          <a:ext cx="525276" cy="892969"/>
        </a:xfrm>
        <a:prstGeom prst="rect">
          <a:avLst/>
        </a:prstGeom>
      </xdr:spPr>
    </xdr:pic>
    <xdr:clientData/>
  </xdr:twoCellAnchor>
  <xdr:twoCellAnchor editAs="oneCell">
    <xdr:from>
      <xdr:col>2</xdr:col>
      <xdr:colOff>506017</xdr:colOff>
      <xdr:row>62</xdr:row>
      <xdr:rowOff>29765</xdr:rowOff>
    </xdr:from>
    <xdr:to>
      <xdr:col>2</xdr:col>
      <xdr:colOff>1031293</xdr:colOff>
      <xdr:row>62</xdr:row>
      <xdr:rowOff>922734</xdr:rowOff>
    </xdr:to>
    <xdr:pic>
      <xdr:nvPicPr>
        <xdr:cNvPr id="299" name="Obrázek 19">
          <a:extLst>
            <a:ext uri="{FF2B5EF4-FFF2-40B4-BE49-F238E27FC236}">
              <a16:creationId xmlns:a16="http://schemas.microsoft.com/office/drawing/2014/main" xmlns="" id="{22135462-290E-4282-9C47-A9A2EC94EB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00" r="21176"/>
        <a:stretch/>
      </xdr:blipFill>
      <xdr:spPr>
        <a:xfrm>
          <a:off x="6221017" y="49604413"/>
          <a:ext cx="525276" cy="892969"/>
        </a:xfrm>
        <a:prstGeom prst="rect">
          <a:avLst/>
        </a:prstGeom>
      </xdr:spPr>
    </xdr:pic>
    <xdr:clientData/>
  </xdr:twoCellAnchor>
  <xdr:twoCellAnchor editAs="oneCell">
    <xdr:from>
      <xdr:col>2</xdr:col>
      <xdr:colOff>372071</xdr:colOff>
      <xdr:row>63</xdr:row>
      <xdr:rowOff>59531</xdr:rowOff>
    </xdr:from>
    <xdr:to>
      <xdr:col>2</xdr:col>
      <xdr:colOff>1265038</xdr:colOff>
      <xdr:row>63</xdr:row>
      <xdr:rowOff>916198</xdr:rowOff>
    </xdr:to>
    <xdr:pic>
      <xdr:nvPicPr>
        <xdr:cNvPr id="300" name="Obrázek 20">
          <a:extLst>
            <a:ext uri="{FF2B5EF4-FFF2-40B4-BE49-F238E27FC236}">
              <a16:creationId xmlns:a16="http://schemas.microsoft.com/office/drawing/2014/main" xmlns="" id="{1D53516A-DD0C-4113-A4EA-C156DFD4F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7071" y="58206679"/>
          <a:ext cx="892967" cy="856667"/>
        </a:xfrm>
        <a:prstGeom prst="rect">
          <a:avLst/>
        </a:prstGeom>
      </xdr:spPr>
    </xdr:pic>
    <xdr:clientData/>
  </xdr:twoCellAnchor>
  <xdr:twoCellAnchor editAs="oneCell">
    <xdr:from>
      <xdr:col>2</xdr:col>
      <xdr:colOff>372071</xdr:colOff>
      <xdr:row>64</xdr:row>
      <xdr:rowOff>59531</xdr:rowOff>
    </xdr:from>
    <xdr:to>
      <xdr:col>2</xdr:col>
      <xdr:colOff>1265038</xdr:colOff>
      <xdr:row>64</xdr:row>
      <xdr:rowOff>916198</xdr:rowOff>
    </xdr:to>
    <xdr:pic>
      <xdr:nvPicPr>
        <xdr:cNvPr id="301" name="Obrázek 20">
          <a:extLst>
            <a:ext uri="{FF2B5EF4-FFF2-40B4-BE49-F238E27FC236}">
              <a16:creationId xmlns:a16="http://schemas.microsoft.com/office/drawing/2014/main" xmlns="" id="{1D53516A-DD0C-4113-A4EA-C156DFD4F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7071" y="58206679"/>
          <a:ext cx="892967" cy="856667"/>
        </a:xfrm>
        <a:prstGeom prst="rect">
          <a:avLst/>
        </a:prstGeom>
      </xdr:spPr>
    </xdr:pic>
    <xdr:clientData/>
  </xdr:twoCellAnchor>
  <xdr:twoCellAnchor editAs="oneCell">
    <xdr:from>
      <xdr:col>2</xdr:col>
      <xdr:colOff>372071</xdr:colOff>
      <xdr:row>65</xdr:row>
      <xdr:rowOff>59531</xdr:rowOff>
    </xdr:from>
    <xdr:to>
      <xdr:col>2</xdr:col>
      <xdr:colOff>1265038</xdr:colOff>
      <xdr:row>65</xdr:row>
      <xdr:rowOff>916198</xdr:rowOff>
    </xdr:to>
    <xdr:pic>
      <xdr:nvPicPr>
        <xdr:cNvPr id="302" name="Obrázek 20">
          <a:extLst>
            <a:ext uri="{FF2B5EF4-FFF2-40B4-BE49-F238E27FC236}">
              <a16:creationId xmlns:a16="http://schemas.microsoft.com/office/drawing/2014/main" xmlns="" id="{1D53516A-DD0C-4113-A4EA-C156DFD4F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7071" y="58206679"/>
          <a:ext cx="892967" cy="856667"/>
        </a:xfrm>
        <a:prstGeom prst="rect">
          <a:avLst/>
        </a:prstGeom>
      </xdr:spPr>
    </xdr:pic>
    <xdr:clientData/>
  </xdr:twoCellAnchor>
  <xdr:twoCellAnchor editAs="oneCell">
    <xdr:from>
      <xdr:col>2</xdr:col>
      <xdr:colOff>372071</xdr:colOff>
      <xdr:row>66</xdr:row>
      <xdr:rowOff>59531</xdr:rowOff>
    </xdr:from>
    <xdr:to>
      <xdr:col>2</xdr:col>
      <xdr:colOff>1265038</xdr:colOff>
      <xdr:row>66</xdr:row>
      <xdr:rowOff>916198</xdr:rowOff>
    </xdr:to>
    <xdr:pic>
      <xdr:nvPicPr>
        <xdr:cNvPr id="303" name="Obrázek 20">
          <a:extLst>
            <a:ext uri="{FF2B5EF4-FFF2-40B4-BE49-F238E27FC236}">
              <a16:creationId xmlns:a16="http://schemas.microsoft.com/office/drawing/2014/main" xmlns="" id="{1D53516A-DD0C-4113-A4EA-C156DFD4F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7071" y="58206679"/>
          <a:ext cx="892967" cy="856667"/>
        </a:xfrm>
        <a:prstGeom prst="rect">
          <a:avLst/>
        </a:prstGeom>
      </xdr:spPr>
    </xdr:pic>
    <xdr:clientData/>
  </xdr:twoCellAnchor>
  <xdr:twoCellAnchor editAs="oneCell">
    <xdr:from>
      <xdr:col>2</xdr:col>
      <xdr:colOff>372071</xdr:colOff>
      <xdr:row>67</xdr:row>
      <xdr:rowOff>59531</xdr:rowOff>
    </xdr:from>
    <xdr:to>
      <xdr:col>2</xdr:col>
      <xdr:colOff>1265038</xdr:colOff>
      <xdr:row>67</xdr:row>
      <xdr:rowOff>916198</xdr:rowOff>
    </xdr:to>
    <xdr:pic>
      <xdr:nvPicPr>
        <xdr:cNvPr id="304" name="Obrázek 20">
          <a:extLst>
            <a:ext uri="{FF2B5EF4-FFF2-40B4-BE49-F238E27FC236}">
              <a16:creationId xmlns:a16="http://schemas.microsoft.com/office/drawing/2014/main" xmlns="" id="{1D53516A-DD0C-4113-A4EA-C156DFD4F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7071" y="58206679"/>
          <a:ext cx="892967" cy="856667"/>
        </a:xfrm>
        <a:prstGeom prst="rect">
          <a:avLst/>
        </a:prstGeom>
      </xdr:spPr>
    </xdr:pic>
    <xdr:clientData/>
  </xdr:twoCellAnchor>
  <xdr:twoCellAnchor editAs="oneCell">
    <xdr:from>
      <xdr:col>2</xdr:col>
      <xdr:colOff>372071</xdr:colOff>
      <xdr:row>68</xdr:row>
      <xdr:rowOff>59531</xdr:rowOff>
    </xdr:from>
    <xdr:to>
      <xdr:col>2</xdr:col>
      <xdr:colOff>1265038</xdr:colOff>
      <xdr:row>68</xdr:row>
      <xdr:rowOff>916198</xdr:rowOff>
    </xdr:to>
    <xdr:pic>
      <xdr:nvPicPr>
        <xdr:cNvPr id="305" name="Obrázek 20">
          <a:extLst>
            <a:ext uri="{FF2B5EF4-FFF2-40B4-BE49-F238E27FC236}">
              <a16:creationId xmlns:a16="http://schemas.microsoft.com/office/drawing/2014/main" xmlns="" id="{1D53516A-DD0C-4113-A4EA-C156DFD4F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7071" y="58206679"/>
          <a:ext cx="892967" cy="856667"/>
        </a:xfrm>
        <a:prstGeom prst="rect">
          <a:avLst/>
        </a:prstGeom>
      </xdr:spPr>
    </xdr:pic>
    <xdr:clientData/>
  </xdr:twoCellAnchor>
  <xdr:twoCellAnchor editAs="oneCell">
    <xdr:from>
      <xdr:col>2</xdr:col>
      <xdr:colOff>372071</xdr:colOff>
      <xdr:row>69</xdr:row>
      <xdr:rowOff>59531</xdr:rowOff>
    </xdr:from>
    <xdr:to>
      <xdr:col>2</xdr:col>
      <xdr:colOff>1265038</xdr:colOff>
      <xdr:row>69</xdr:row>
      <xdr:rowOff>916198</xdr:rowOff>
    </xdr:to>
    <xdr:pic>
      <xdr:nvPicPr>
        <xdr:cNvPr id="306" name="Obrázek 20">
          <a:extLst>
            <a:ext uri="{FF2B5EF4-FFF2-40B4-BE49-F238E27FC236}">
              <a16:creationId xmlns:a16="http://schemas.microsoft.com/office/drawing/2014/main" xmlns="" id="{1D53516A-DD0C-4113-A4EA-C156DFD4F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7071" y="58206679"/>
          <a:ext cx="892967" cy="856667"/>
        </a:xfrm>
        <a:prstGeom prst="rect">
          <a:avLst/>
        </a:prstGeom>
      </xdr:spPr>
    </xdr:pic>
    <xdr:clientData/>
  </xdr:twoCellAnchor>
  <xdr:twoCellAnchor editAs="oneCell">
    <xdr:from>
      <xdr:col>2</xdr:col>
      <xdr:colOff>461369</xdr:colOff>
      <xdr:row>70</xdr:row>
      <xdr:rowOff>59532</xdr:rowOff>
    </xdr:from>
    <xdr:to>
      <xdr:col>2</xdr:col>
      <xdr:colOff>1104037</xdr:colOff>
      <xdr:row>70</xdr:row>
      <xdr:rowOff>907853</xdr:rowOff>
    </xdr:to>
    <xdr:pic>
      <xdr:nvPicPr>
        <xdr:cNvPr id="307" name="Obrázek 38">
          <a:extLst>
            <a:ext uri="{FF2B5EF4-FFF2-40B4-BE49-F238E27FC236}">
              <a16:creationId xmlns:a16="http://schemas.microsoft.com/office/drawing/2014/main" xmlns="" id="{490E2B07-F8A6-5B85-6825-AEFB4AB273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6369" y="64874180"/>
          <a:ext cx="642668" cy="848321"/>
        </a:xfrm>
        <a:prstGeom prst="rect">
          <a:avLst/>
        </a:prstGeom>
      </xdr:spPr>
    </xdr:pic>
    <xdr:clientData/>
  </xdr:twoCellAnchor>
  <xdr:twoCellAnchor editAs="oneCell">
    <xdr:from>
      <xdr:col>2</xdr:col>
      <xdr:colOff>461369</xdr:colOff>
      <xdr:row>71</xdr:row>
      <xdr:rowOff>59532</xdr:rowOff>
    </xdr:from>
    <xdr:to>
      <xdr:col>2</xdr:col>
      <xdr:colOff>1104037</xdr:colOff>
      <xdr:row>71</xdr:row>
      <xdr:rowOff>907853</xdr:rowOff>
    </xdr:to>
    <xdr:pic>
      <xdr:nvPicPr>
        <xdr:cNvPr id="308" name="Obrázek 38">
          <a:extLst>
            <a:ext uri="{FF2B5EF4-FFF2-40B4-BE49-F238E27FC236}">
              <a16:creationId xmlns:a16="http://schemas.microsoft.com/office/drawing/2014/main" xmlns="" id="{490E2B07-F8A6-5B85-6825-AEFB4AB273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6369" y="64874180"/>
          <a:ext cx="642668" cy="848321"/>
        </a:xfrm>
        <a:prstGeom prst="rect">
          <a:avLst/>
        </a:prstGeom>
      </xdr:spPr>
    </xdr:pic>
    <xdr:clientData/>
  </xdr:twoCellAnchor>
  <xdr:twoCellAnchor editAs="oneCell">
    <xdr:from>
      <xdr:col>2</xdr:col>
      <xdr:colOff>461369</xdr:colOff>
      <xdr:row>72</xdr:row>
      <xdr:rowOff>59532</xdr:rowOff>
    </xdr:from>
    <xdr:to>
      <xdr:col>2</xdr:col>
      <xdr:colOff>1104037</xdr:colOff>
      <xdr:row>72</xdr:row>
      <xdr:rowOff>907853</xdr:rowOff>
    </xdr:to>
    <xdr:pic>
      <xdr:nvPicPr>
        <xdr:cNvPr id="309" name="Obrázek 38">
          <a:extLst>
            <a:ext uri="{FF2B5EF4-FFF2-40B4-BE49-F238E27FC236}">
              <a16:creationId xmlns:a16="http://schemas.microsoft.com/office/drawing/2014/main" xmlns="" id="{490E2B07-F8A6-5B85-6825-AEFB4AB273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6369" y="64874180"/>
          <a:ext cx="642668" cy="848321"/>
        </a:xfrm>
        <a:prstGeom prst="rect">
          <a:avLst/>
        </a:prstGeom>
      </xdr:spPr>
    </xdr:pic>
    <xdr:clientData/>
  </xdr:twoCellAnchor>
  <xdr:twoCellAnchor editAs="oneCell">
    <xdr:from>
      <xdr:col>2</xdr:col>
      <xdr:colOff>461369</xdr:colOff>
      <xdr:row>73</xdr:row>
      <xdr:rowOff>59532</xdr:rowOff>
    </xdr:from>
    <xdr:to>
      <xdr:col>2</xdr:col>
      <xdr:colOff>1104037</xdr:colOff>
      <xdr:row>73</xdr:row>
      <xdr:rowOff>907853</xdr:rowOff>
    </xdr:to>
    <xdr:pic>
      <xdr:nvPicPr>
        <xdr:cNvPr id="310" name="Obrázek 38">
          <a:extLst>
            <a:ext uri="{FF2B5EF4-FFF2-40B4-BE49-F238E27FC236}">
              <a16:creationId xmlns:a16="http://schemas.microsoft.com/office/drawing/2014/main" xmlns="" id="{490E2B07-F8A6-5B85-6825-AEFB4AB273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6369" y="64874180"/>
          <a:ext cx="642668" cy="848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klimatom.cz/PDF/PRIMO_base.pdf" TargetMode="External"/><Relationship Id="rId18" Type="http://schemas.openxmlformats.org/officeDocument/2006/relationships/hyperlink" Target="http://www.klimatom.cz/PDF/PRIMO_base.pdf" TargetMode="External"/><Relationship Id="rId26" Type="http://schemas.openxmlformats.org/officeDocument/2006/relationships/hyperlink" Target="http://www.klimatom.cz/PDF/PRIMO.pdf" TargetMode="External"/><Relationship Id="rId39" Type="http://schemas.openxmlformats.org/officeDocument/2006/relationships/hyperlink" Target="http://www.klimatom.cz/PDF/ARES.pdf" TargetMode="External"/><Relationship Id="rId21" Type="http://schemas.openxmlformats.org/officeDocument/2006/relationships/hyperlink" Target="http://www.klimatom.cz/PDF/PRIMO.pdf" TargetMode="External"/><Relationship Id="rId34" Type="http://schemas.openxmlformats.org/officeDocument/2006/relationships/hyperlink" Target="http://www.klimatom.cz/PDF/ARES.pdf" TargetMode="External"/><Relationship Id="rId42" Type="http://schemas.openxmlformats.org/officeDocument/2006/relationships/hyperlink" Target="http://www.klimatom.cz/PDF/ARES.pdf" TargetMode="External"/><Relationship Id="rId47" Type="http://schemas.openxmlformats.org/officeDocument/2006/relationships/hyperlink" Target="http://www.klimatom.cz/PDF/KMP.pdf" TargetMode="External"/><Relationship Id="rId50" Type="http://schemas.openxmlformats.org/officeDocument/2006/relationships/hyperlink" Target="http://www.klimatom.cz/PDF/CMP_CM.pdf" TargetMode="External"/><Relationship Id="rId55" Type="http://schemas.openxmlformats.org/officeDocument/2006/relationships/hyperlink" Target="http://www.klimatom.cz/PDF/CMP_CM.pdf" TargetMode="External"/><Relationship Id="rId63" Type="http://schemas.openxmlformats.org/officeDocument/2006/relationships/hyperlink" Target="http://www.klimatom.cz/PDF/KLIMAFLEX.pdf" TargetMode="External"/><Relationship Id="rId68" Type="http://schemas.openxmlformats.org/officeDocument/2006/relationships/hyperlink" Target="http://www.klimatom.cz/PDF/KLIMAFLEX.pdf" TargetMode="External"/><Relationship Id="rId76" Type="http://schemas.openxmlformats.org/officeDocument/2006/relationships/hyperlink" Target="http://www.klimatom.cz/PDF/KLIMAFLEX.pdf" TargetMode="External"/><Relationship Id="rId84" Type="http://schemas.openxmlformats.org/officeDocument/2006/relationships/hyperlink" Target="http://www.klimatom.cz/PDF/KLIMAFLEX.pdf" TargetMode="External"/><Relationship Id="rId7" Type="http://schemas.openxmlformats.org/officeDocument/2006/relationships/hyperlink" Target="http://www.klimatom.cz/PDF/SOLO.pdf" TargetMode="External"/><Relationship Id="rId71" Type="http://schemas.openxmlformats.org/officeDocument/2006/relationships/hyperlink" Target="http://www.klimatom.cz/PDF/KLIMAFLEX.pdf" TargetMode="External"/><Relationship Id="rId2" Type="http://schemas.openxmlformats.org/officeDocument/2006/relationships/hyperlink" Target="http://www.klimatom.cz/PDF/IDEA_base.pdf" TargetMode="External"/><Relationship Id="rId16" Type="http://schemas.openxmlformats.org/officeDocument/2006/relationships/hyperlink" Target="http://www.klimatom.cz/PDF/PRIMO_base.pdf" TargetMode="External"/><Relationship Id="rId29" Type="http://schemas.openxmlformats.org/officeDocument/2006/relationships/hyperlink" Target="http://www.klimatom.cz/PDF/ENTER.pdf" TargetMode="External"/><Relationship Id="rId11" Type="http://schemas.openxmlformats.org/officeDocument/2006/relationships/hyperlink" Target="http://www.klimatom.cz/PDF/SOLO.pdf" TargetMode="External"/><Relationship Id="rId24" Type="http://schemas.openxmlformats.org/officeDocument/2006/relationships/hyperlink" Target="http://www.klimatom.cz/PDF/PRIMO.pdf" TargetMode="External"/><Relationship Id="rId32" Type="http://schemas.openxmlformats.org/officeDocument/2006/relationships/hyperlink" Target="http://www.klimatom.cz/PDF/ENTER.pdf" TargetMode="External"/><Relationship Id="rId37" Type="http://schemas.openxmlformats.org/officeDocument/2006/relationships/hyperlink" Target="http://www.klimatom.cz/PDF/ARES.pdf" TargetMode="External"/><Relationship Id="rId40" Type="http://schemas.openxmlformats.org/officeDocument/2006/relationships/hyperlink" Target="http://www.klimatom.cz/PDF/ARES.pdf" TargetMode="External"/><Relationship Id="rId45" Type="http://schemas.openxmlformats.org/officeDocument/2006/relationships/hyperlink" Target="http://www.klimatom.cz/PDF/IRIS.pdf" TargetMode="External"/><Relationship Id="rId53" Type="http://schemas.openxmlformats.org/officeDocument/2006/relationships/hyperlink" Target="http://www.klimatom.cz/PDF/CMP_CM.pdf" TargetMode="External"/><Relationship Id="rId58" Type="http://schemas.openxmlformats.org/officeDocument/2006/relationships/hyperlink" Target="http://www.klimatom.cz/PDF/CMP_CM.pdf" TargetMode="External"/><Relationship Id="rId66" Type="http://schemas.openxmlformats.org/officeDocument/2006/relationships/hyperlink" Target="http://www.klimatom.cz/PDF/KLIMAFLEX.pdf" TargetMode="External"/><Relationship Id="rId74" Type="http://schemas.openxmlformats.org/officeDocument/2006/relationships/hyperlink" Target="http://www.klimatom.cz/PDF/KLIMAFLEX.pdf" TargetMode="External"/><Relationship Id="rId79" Type="http://schemas.openxmlformats.org/officeDocument/2006/relationships/hyperlink" Target="http://www.klimatom.cz/PDF/KLIMAFLEX.pdf" TargetMode="External"/><Relationship Id="rId5" Type="http://schemas.openxmlformats.org/officeDocument/2006/relationships/hyperlink" Target="http://www.klimatom.cz/PDF/IDEA_O.pdf" TargetMode="External"/><Relationship Id="rId61" Type="http://schemas.openxmlformats.org/officeDocument/2006/relationships/hyperlink" Target="http://www.klimatom.cz/PDF/BDS_ADF.pdf" TargetMode="External"/><Relationship Id="rId82" Type="http://schemas.openxmlformats.org/officeDocument/2006/relationships/hyperlink" Target="http://www.klimatom.cz/PDF/KLIMAFLEX.pdf" TargetMode="External"/><Relationship Id="rId19" Type="http://schemas.openxmlformats.org/officeDocument/2006/relationships/hyperlink" Target="http://www.klimatom.cz/PDF/PRIMO_base.pdf" TargetMode="External"/><Relationship Id="rId4" Type="http://schemas.openxmlformats.org/officeDocument/2006/relationships/hyperlink" Target="http://www.klimatom.cz/PDF/IDEA_K_double.pdf" TargetMode="External"/><Relationship Id="rId9" Type="http://schemas.openxmlformats.org/officeDocument/2006/relationships/hyperlink" Target="http://www.klimatom.cz/PDF/SOLO.pdf" TargetMode="External"/><Relationship Id="rId14" Type="http://schemas.openxmlformats.org/officeDocument/2006/relationships/hyperlink" Target="http://www.klimatom.cz/PDF/PRIMO_base.pdf" TargetMode="External"/><Relationship Id="rId22" Type="http://schemas.openxmlformats.org/officeDocument/2006/relationships/hyperlink" Target="http://www.klimatom.cz/PDF/PRIMO.pdf" TargetMode="External"/><Relationship Id="rId27" Type="http://schemas.openxmlformats.org/officeDocument/2006/relationships/hyperlink" Target="http://www.klimatom.cz/PDF/ENTER.pdf" TargetMode="External"/><Relationship Id="rId30" Type="http://schemas.openxmlformats.org/officeDocument/2006/relationships/hyperlink" Target="http://www.klimatom.cz/PDF/ENTER.pdf" TargetMode="External"/><Relationship Id="rId35" Type="http://schemas.openxmlformats.org/officeDocument/2006/relationships/hyperlink" Target="http://www.klimatom.cz/PDF/ARES.pdf" TargetMode="External"/><Relationship Id="rId43" Type="http://schemas.openxmlformats.org/officeDocument/2006/relationships/hyperlink" Target="http://www.klimatom.cz/PDF/IRIS.pdf" TargetMode="External"/><Relationship Id="rId48" Type="http://schemas.openxmlformats.org/officeDocument/2006/relationships/hyperlink" Target="http://www.klimatom.cz/PDF/KMP.pdf" TargetMode="External"/><Relationship Id="rId56" Type="http://schemas.openxmlformats.org/officeDocument/2006/relationships/hyperlink" Target="http://www.klimatom.cz/PDF/CMP_CM.pdf" TargetMode="External"/><Relationship Id="rId64" Type="http://schemas.openxmlformats.org/officeDocument/2006/relationships/hyperlink" Target="http://www.klimatom.cz/PDF/KLIMAFLEX.pdf" TargetMode="External"/><Relationship Id="rId69" Type="http://schemas.openxmlformats.org/officeDocument/2006/relationships/hyperlink" Target="http://www.klimatom.cz/PDF/KLIMAFLEX.pdf" TargetMode="External"/><Relationship Id="rId77" Type="http://schemas.openxmlformats.org/officeDocument/2006/relationships/hyperlink" Target="http://www.klimatom.cz/PDF/KLIMAFLEX.pdf" TargetMode="External"/><Relationship Id="rId8" Type="http://schemas.openxmlformats.org/officeDocument/2006/relationships/hyperlink" Target="http://www.klimatom.cz/PDF/SOLO.pdf" TargetMode="External"/><Relationship Id="rId51" Type="http://schemas.openxmlformats.org/officeDocument/2006/relationships/hyperlink" Target="http://www.klimatom.cz/PDF/CMP_CM.pdf" TargetMode="External"/><Relationship Id="rId72" Type="http://schemas.openxmlformats.org/officeDocument/2006/relationships/hyperlink" Target="http://www.klimatom.cz/PDF/KLIMAFLEX.pdf" TargetMode="External"/><Relationship Id="rId80" Type="http://schemas.openxmlformats.org/officeDocument/2006/relationships/hyperlink" Target="http://www.klimatom.cz/PDF/KLIMAFLEX.pdf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http://www.klimatom.cz/PDF/IDEA_K.pdf" TargetMode="External"/><Relationship Id="rId12" Type="http://schemas.openxmlformats.org/officeDocument/2006/relationships/hyperlink" Target="http://www.klimatom.cz/PDF/SOLO.pdf" TargetMode="External"/><Relationship Id="rId17" Type="http://schemas.openxmlformats.org/officeDocument/2006/relationships/hyperlink" Target="http://www.klimatom.cz/PDF/PRIMO_base.pdf" TargetMode="External"/><Relationship Id="rId25" Type="http://schemas.openxmlformats.org/officeDocument/2006/relationships/hyperlink" Target="http://www.klimatom.cz/PDF/PRIMO.pdf" TargetMode="External"/><Relationship Id="rId33" Type="http://schemas.openxmlformats.org/officeDocument/2006/relationships/hyperlink" Target="http://www.klimatom.cz/PDF/ARES.pdf" TargetMode="External"/><Relationship Id="rId38" Type="http://schemas.openxmlformats.org/officeDocument/2006/relationships/hyperlink" Target="http://www.klimatom.cz/PDF/ARES.pdf" TargetMode="External"/><Relationship Id="rId46" Type="http://schemas.openxmlformats.org/officeDocument/2006/relationships/hyperlink" Target="http://www.klimatom.cz/PDF/IRIS.pdf" TargetMode="External"/><Relationship Id="rId59" Type="http://schemas.openxmlformats.org/officeDocument/2006/relationships/hyperlink" Target="http://www.klimatom.cz/PDF/CMP_CM.pdf" TargetMode="External"/><Relationship Id="rId67" Type="http://schemas.openxmlformats.org/officeDocument/2006/relationships/hyperlink" Target="http://www.klimatom.cz/PDF/KLIMAFLEX.pdf" TargetMode="External"/><Relationship Id="rId20" Type="http://schemas.openxmlformats.org/officeDocument/2006/relationships/hyperlink" Target="http://www.klimatom.cz/PDF/PRIMO_base.pdf" TargetMode="External"/><Relationship Id="rId41" Type="http://schemas.openxmlformats.org/officeDocument/2006/relationships/hyperlink" Target="http://www.klimatom.cz/PDF/ARES.pdf" TargetMode="External"/><Relationship Id="rId54" Type="http://schemas.openxmlformats.org/officeDocument/2006/relationships/hyperlink" Target="http://www.klimatom.cz/PDF/CMP_CM.pdf" TargetMode="External"/><Relationship Id="rId62" Type="http://schemas.openxmlformats.org/officeDocument/2006/relationships/hyperlink" Target="http://www.klimatom.cz/PDF/BDS_ADF.pdf" TargetMode="External"/><Relationship Id="rId70" Type="http://schemas.openxmlformats.org/officeDocument/2006/relationships/hyperlink" Target="http://www.klimatom.cz/PDF/KLIMAFLEX.pdf" TargetMode="External"/><Relationship Id="rId75" Type="http://schemas.openxmlformats.org/officeDocument/2006/relationships/hyperlink" Target="http://www.klimatom.cz/PDF/KLIMAFLEX.pdf" TargetMode="External"/><Relationship Id="rId83" Type="http://schemas.openxmlformats.org/officeDocument/2006/relationships/hyperlink" Target="http://www.klimatom.cz/PDF/KLIMAFLEX.pdf" TargetMode="External"/><Relationship Id="rId1" Type="http://schemas.openxmlformats.org/officeDocument/2006/relationships/hyperlink" Target="http://www.klimatom.cz/PDF/IDEA_base.pdf" TargetMode="External"/><Relationship Id="rId6" Type="http://schemas.openxmlformats.org/officeDocument/2006/relationships/hyperlink" Target="http://www.klimatom.cz/PDF/IDEA_O_double.pdf" TargetMode="External"/><Relationship Id="rId15" Type="http://schemas.openxmlformats.org/officeDocument/2006/relationships/hyperlink" Target="http://www.klimatom.cz/PDF/PRIMO_base.pdf" TargetMode="External"/><Relationship Id="rId23" Type="http://schemas.openxmlformats.org/officeDocument/2006/relationships/hyperlink" Target="http://www.klimatom.cz/PDF/PRIMO.pdf" TargetMode="External"/><Relationship Id="rId28" Type="http://schemas.openxmlformats.org/officeDocument/2006/relationships/hyperlink" Target="http://www.klimatom.cz/PDF/ENTER.pdf" TargetMode="External"/><Relationship Id="rId36" Type="http://schemas.openxmlformats.org/officeDocument/2006/relationships/hyperlink" Target="http://www.klimatom.cz/PDF/ARES.pdf" TargetMode="External"/><Relationship Id="rId49" Type="http://schemas.openxmlformats.org/officeDocument/2006/relationships/hyperlink" Target="http://www.klimatom.cz/PDF/CMP_CM.pdf" TargetMode="External"/><Relationship Id="rId57" Type="http://schemas.openxmlformats.org/officeDocument/2006/relationships/hyperlink" Target="http://www.klimatom.cz/PDF/CMP_CM.pdf" TargetMode="External"/><Relationship Id="rId10" Type="http://schemas.openxmlformats.org/officeDocument/2006/relationships/hyperlink" Target="http://www.klimatom.cz/PDF/SOLO.pdf" TargetMode="External"/><Relationship Id="rId31" Type="http://schemas.openxmlformats.org/officeDocument/2006/relationships/hyperlink" Target="http://www.klimatom.cz/PDF/ENTER.pdf" TargetMode="External"/><Relationship Id="rId44" Type="http://schemas.openxmlformats.org/officeDocument/2006/relationships/hyperlink" Target="http://www.klimatom.cz/PDF/IRIS.pdf" TargetMode="External"/><Relationship Id="rId52" Type="http://schemas.openxmlformats.org/officeDocument/2006/relationships/hyperlink" Target="http://www.klimatom.cz/PDF/CMP_CM.pdf" TargetMode="External"/><Relationship Id="rId60" Type="http://schemas.openxmlformats.org/officeDocument/2006/relationships/hyperlink" Target="http://www.klimatom.cz/PDF/CMP_CM.pdf" TargetMode="External"/><Relationship Id="rId65" Type="http://schemas.openxmlformats.org/officeDocument/2006/relationships/hyperlink" Target="http://www.klimatom.cz/PDF/KLIMAFLEX.pdf" TargetMode="External"/><Relationship Id="rId73" Type="http://schemas.openxmlformats.org/officeDocument/2006/relationships/hyperlink" Target="http://www.klimatom.cz/PDF/KLIMAFLEX.pdf" TargetMode="External"/><Relationship Id="rId78" Type="http://schemas.openxmlformats.org/officeDocument/2006/relationships/hyperlink" Target="http://www.klimatom.cz/PDF/KLIMAFLEX.pdf" TargetMode="External"/><Relationship Id="rId81" Type="http://schemas.openxmlformats.org/officeDocument/2006/relationships/hyperlink" Target="http://www.klimatom.cz/PDF/KLIMAFLEX.pdf" TargetMode="External"/><Relationship Id="rId86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7"/>
  <sheetViews>
    <sheetView tabSelected="1" zoomScale="64" zoomScaleNormal="64" workbookViewId="0">
      <selection activeCell="A6" sqref="A6"/>
    </sheetView>
  </sheetViews>
  <sheetFormatPr defaultRowHeight="15"/>
  <cols>
    <col min="1" max="1" width="22.7109375" customWidth="1"/>
    <col min="2" max="2" width="62.85546875" customWidth="1"/>
    <col min="3" max="3" width="26.85546875" customWidth="1"/>
    <col min="4" max="4" width="22.140625" customWidth="1"/>
    <col min="5" max="5" width="21.5703125" customWidth="1"/>
    <col min="6" max="6" width="19" customWidth="1"/>
    <col min="7" max="7" width="15.85546875" customWidth="1"/>
    <col min="8" max="8" width="22.140625" customWidth="1"/>
    <col min="9" max="9" width="20.5703125" customWidth="1"/>
    <col min="10" max="10" width="6.85546875" customWidth="1"/>
    <col min="11" max="11" width="16.85546875" customWidth="1"/>
    <col min="12" max="12" width="15.28515625" customWidth="1"/>
    <col min="13" max="13" width="19.5703125" customWidth="1"/>
  </cols>
  <sheetData>
    <row r="1" spans="1:13" ht="63" customHeight="1">
      <c r="A1" s="1"/>
      <c r="B1" s="2"/>
      <c r="C1" s="2"/>
      <c r="D1" s="2"/>
      <c r="E1" s="2"/>
      <c r="F1" s="2"/>
      <c r="G1" s="2"/>
      <c r="H1" s="37" t="s">
        <v>218</v>
      </c>
      <c r="I1" s="37"/>
      <c r="J1" s="37"/>
      <c r="K1" s="37"/>
      <c r="L1" s="37"/>
      <c r="M1" s="38"/>
    </row>
    <row r="2" spans="1:13" ht="65.25" customHeight="1">
      <c r="A2" s="3"/>
      <c r="B2" s="4"/>
      <c r="C2" s="4"/>
      <c r="D2" s="4"/>
      <c r="E2" s="4"/>
      <c r="F2" s="4"/>
      <c r="G2" s="4"/>
      <c r="H2" s="4"/>
      <c r="I2" s="39" t="s">
        <v>214</v>
      </c>
      <c r="J2" s="39"/>
      <c r="K2" s="39"/>
      <c r="L2" s="39"/>
      <c r="M2" s="25">
        <f>M3</f>
        <v>0</v>
      </c>
    </row>
    <row r="3" spans="1:13" ht="28.5" customHeight="1">
      <c r="A3" s="5" t="s">
        <v>202</v>
      </c>
      <c r="B3" s="24">
        <v>45292</v>
      </c>
      <c r="C3" s="4"/>
      <c r="D3" s="4"/>
      <c r="E3" s="4"/>
      <c r="F3" s="4"/>
      <c r="G3" s="4"/>
      <c r="H3" s="4"/>
      <c r="I3" s="40" t="s">
        <v>215</v>
      </c>
      <c r="J3" s="40"/>
      <c r="K3" s="40"/>
      <c r="L3" s="40"/>
      <c r="M3" s="26">
        <f>SUM(M23:M147)</f>
        <v>0</v>
      </c>
    </row>
    <row r="4" spans="1:13" ht="28.5" customHeight="1" thickBot="1">
      <c r="A4" s="5" t="s">
        <v>203</v>
      </c>
      <c r="B4" s="44">
        <v>45290</v>
      </c>
      <c r="C4" s="4"/>
      <c r="D4" s="4"/>
      <c r="E4" s="4"/>
      <c r="F4" s="4"/>
      <c r="G4" s="4"/>
      <c r="H4" s="4"/>
      <c r="I4" s="41" t="s">
        <v>216</v>
      </c>
      <c r="J4" s="41"/>
      <c r="K4" s="41"/>
      <c r="L4" s="41"/>
      <c r="M4" s="6">
        <v>0.45</v>
      </c>
    </row>
    <row r="5" spans="1:13" s="7" customFormat="1" ht="63" customHeight="1" thickBot="1">
      <c r="A5" s="42" t="s">
        <v>108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22"/>
    </row>
    <row r="6" spans="1:13" s="11" customFormat="1" ht="55.5" customHeight="1">
      <c r="A6" s="8" t="s">
        <v>204</v>
      </c>
      <c r="B6" s="8" t="s">
        <v>205</v>
      </c>
      <c r="C6" s="8" t="s">
        <v>206</v>
      </c>
      <c r="D6" s="8" t="s">
        <v>229</v>
      </c>
      <c r="E6" s="8" t="s">
        <v>0</v>
      </c>
      <c r="F6" s="8" t="s">
        <v>1</v>
      </c>
      <c r="G6" s="8" t="s">
        <v>207</v>
      </c>
      <c r="H6" s="9" t="s">
        <v>208</v>
      </c>
      <c r="I6" s="10" t="s">
        <v>209</v>
      </c>
      <c r="J6" s="8" t="s">
        <v>210</v>
      </c>
      <c r="K6" s="8" t="s">
        <v>211</v>
      </c>
      <c r="L6" s="8" t="s">
        <v>212</v>
      </c>
      <c r="M6" s="8" t="s">
        <v>213</v>
      </c>
    </row>
    <row r="7" spans="1:13" s="18" customFormat="1" ht="75" customHeight="1">
      <c r="A7" s="19" t="s">
        <v>219</v>
      </c>
      <c r="B7" s="12" t="s">
        <v>227</v>
      </c>
      <c r="C7" s="30"/>
      <c r="D7" s="31"/>
      <c r="E7" s="20"/>
      <c r="F7" s="14"/>
      <c r="G7" s="14"/>
      <c r="H7" s="27">
        <v>85.911509090909078</v>
      </c>
      <c r="I7" s="28">
        <f t="shared" ref="I7:I23" si="0">H7*(1-$M$4)</f>
        <v>47.251329999999996</v>
      </c>
      <c r="J7" s="15" t="s">
        <v>217</v>
      </c>
      <c r="K7" s="16">
        <v>1</v>
      </c>
      <c r="L7" s="17"/>
      <c r="M7" s="29">
        <f t="shared" ref="M7:M14" si="1">I7*L7</f>
        <v>0</v>
      </c>
    </row>
    <row r="8" spans="1:13" s="18" customFormat="1" ht="75" customHeight="1">
      <c r="A8" s="19" t="s">
        <v>220</v>
      </c>
      <c r="B8" s="12" t="s">
        <v>228</v>
      </c>
      <c r="C8" s="30"/>
      <c r="D8" s="31"/>
      <c r="E8" s="20"/>
      <c r="F8" s="14"/>
      <c r="G8" s="14"/>
      <c r="H8" s="27">
        <v>85.911509090909078</v>
      </c>
      <c r="I8" s="28">
        <f t="shared" si="0"/>
        <v>47.251329999999996</v>
      </c>
      <c r="J8" s="15" t="s">
        <v>217</v>
      </c>
      <c r="K8" s="16">
        <v>1</v>
      </c>
      <c r="L8" s="17"/>
      <c r="M8" s="29">
        <f t="shared" si="1"/>
        <v>0</v>
      </c>
    </row>
    <row r="9" spans="1:13" s="18" customFormat="1" ht="75" customHeight="1">
      <c r="A9" s="19" t="s">
        <v>221</v>
      </c>
      <c r="B9" s="12" t="s">
        <v>230</v>
      </c>
      <c r="C9" s="30"/>
      <c r="D9" s="31"/>
      <c r="E9" s="32"/>
      <c r="F9" s="33"/>
      <c r="G9" s="14"/>
      <c r="H9" s="27">
        <v>85.911509090909078</v>
      </c>
      <c r="I9" s="28">
        <f t="shared" si="0"/>
        <v>47.251329999999996</v>
      </c>
      <c r="J9" s="15" t="s">
        <v>217</v>
      </c>
      <c r="K9" s="16">
        <v>1</v>
      </c>
      <c r="L9" s="17"/>
      <c r="M9" s="29">
        <f t="shared" si="1"/>
        <v>0</v>
      </c>
    </row>
    <row r="10" spans="1:13" s="18" customFormat="1" ht="75" customHeight="1">
      <c r="A10" s="19" t="s">
        <v>222</v>
      </c>
      <c r="B10" s="12" t="s">
        <v>231</v>
      </c>
      <c r="C10" s="31"/>
      <c r="D10" s="31"/>
      <c r="E10" s="30"/>
      <c r="F10" s="33"/>
      <c r="G10" s="14"/>
      <c r="H10" s="27">
        <v>85.911509090909078</v>
      </c>
      <c r="I10" s="28">
        <f t="shared" si="0"/>
        <v>47.251329999999996</v>
      </c>
      <c r="J10" s="15" t="s">
        <v>217</v>
      </c>
      <c r="K10" s="16">
        <v>1</v>
      </c>
      <c r="L10" s="17"/>
      <c r="M10" s="29">
        <f t="shared" si="1"/>
        <v>0</v>
      </c>
    </row>
    <row r="11" spans="1:13" s="18" customFormat="1" ht="75" customHeight="1">
      <c r="A11" s="19" t="s">
        <v>223</v>
      </c>
      <c r="B11" s="12" t="s">
        <v>232</v>
      </c>
      <c r="C11" s="30"/>
      <c r="D11" s="31"/>
      <c r="E11" s="32"/>
      <c r="F11" s="33"/>
      <c r="G11" s="14"/>
      <c r="H11" s="27">
        <v>108.36912727272727</v>
      </c>
      <c r="I11" s="28">
        <f t="shared" si="0"/>
        <v>59.603020000000001</v>
      </c>
      <c r="J11" s="15" t="s">
        <v>217</v>
      </c>
      <c r="K11" s="16">
        <v>1</v>
      </c>
      <c r="L11" s="17"/>
      <c r="M11" s="29">
        <f t="shared" si="1"/>
        <v>0</v>
      </c>
    </row>
    <row r="12" spans="1:13" s="18" customFormat="1" ht="75" customHeight="1">
      <c r="A12" s="19" t="s">
        <v>224</v>
      </c>
      <c r="B12" s="12" t="s">
        <v>233</v>
      </c>
      <c r="C12" s="30"/>
      <c r="D12" s="31"/>
      <c r="E12" s="20"/>
      <c r="F12" s="14"/>
      <c r="G12" s="14"/>
      <c r="H12" s="27">
        <v>108.36912727272727</v>
      </c>
      <c r="I12" s="28">
        <f t="shared" si="0"/>
        <v>59.603020000000001</v>
      </c>
      <c r="J12" s="15" t="s">
        <v>217</v>
      </c>
      <c r="K12" s="16">
        <v>1</v>
      </c>
      <c r="L12" s="17"/>
      <c r="M12" s="29">
        <f t="shared" si="1"/>
        <v>0</v>
      </c>
    </row>
    <row r="13" spans="1:13" s="18" customFormat="1" ht="75" customHeight="1">
      <c r="A13" s="19" t="s">
        <v>225</v>
      </c>
      <c r="B13" s="12" t="s">
        <v>234</v>
      </c>
      <c r="C13" s="30"/>
      <c r="D13" s="31"/>
      <c r="E13" s="20"/>
      <c r="F13" s="14"/>
      <c r="G13" s="14"/>
      <c r="H13" s="27">
        <v>108.36912727272727</v>
      </c>
      <c r="I13" s="28">
        <f t="shared" si="0"/>
        <v>59.603020000000001</v>
      </c>
      <c r="J13" s="15" t="s">
        <v>217</v>
      </c>
      <c r="K13" s="16">
        <v>1</v>
      </c>
      <c r="L13" s="17"/>
      <c r="M13" s="29">
        <f t="shared" si="1"/>
        <v>0</v>
      </c>
    </row>
    <row r="14" spans="1:13" s="18" customFormat="1" ht="75" customHeight="1">
      <c r="A14" s="19" t="s">
        <v>226</v>
      </c>
      <c r="B14" s="12" t="s">
        <v>235</v>
      </c>
      <c r="C14" s="31"/>
      <c r="D14" s="31"/>
      <c r="E14" s="20"/>
      <c r="F14" s="14"/>
      <c r="G14" s="14"/>
      <c r="H14" s="27">
        <v>108.36912727272727</v>
      </c>
      <c r="I14" s="28">
        <f t="shared" si="0"/>
        <v>59.603020000000001</v>
      </c>
      <c r="J14" s="15" t="s">
        <v>217</v>
      </c>
      <c r="K14" s="16">
        <v>1</v>
      </c>
      <c r="L14" s="17"/>
      <c r="M14" s="29">
        <f t="shared" si="1"/>
        <v>0</v>
      </c>
    </row>
    <row r="15" spans="1:13" s="18" customFormat="1" ht="75" customHeight="1">
      <c r="A15" s="19" t="s">
        <v>236</v>
      </c>
      <c r="B15" s="12" t="s">
        <v>244</v>
      </c>
      <c r="C15" s="30"/>
      <c r="D15" s="31"/>
      <c r="E15" s="20"/>
      <c r="F15" s="14"/>
      <c r="G15" s="14"/>
      <c r="H15" s="27">
        <v>91.880636363636356</v>
      </c>
      <c r="I15" s="28">
        <f t="shared" si="0"/>
        <v>50.534349999999996</v>
      </c>
      <c r="J15" s="15" t="s">
        <v>217</v>
      </c>
      <c r="K15" s="16">
        <v>1</v>
      </c>
      <c r="L15" s="17"/>
      <c r="M15" s="29">
        <f t="shared" ref="M15:M18" si="2">I15*L15</f>
        <v>0</v>
      </c>
    </row>
    <row r="16" spans="1:13" s="18" customFormat="1" ht="75" customHeight="1">
      <c r="A16" s="19" t="s">
        <v>237</v>
      </c>
      <c r="B16" s="12" t="s">
        <v>245</v>
      </c>
      <c r="C16" s="30"/>
      <c r="D16" s="31"/>
      <c r="E16" s="20"/>
      <c r="F16" s="14"/>
      <c r="G16" s="14"/>
      <c r="H16" s="27">
        <v>91.880636363636356</v>
      </c>
      <c r="I16" s="28">
        <f t="shared" si="0"/>
        <v>50.534349999999996</v>
      </c>
      <c r="J16" s="15" t="s">
        <v>217</v>
      </c>
      <c r="K16" s="16">
        <v>1</v>
      </c>
      <c r="L16" s="17"/>
      <c r="M16" s="29">
        <f t="shared" si="2"/>
        <v>0</v>
      </c>
    </row>
    <row r="17" spans="1:13" s="18" customFormat="1" ht="75" customHeight="1">
      <c r="A17" s="19" t="s">
        <v>238</v>
      </c>
      <c r="B17" s="12" t="s">
        <v>246</v>
      </c>
      <c r="C17" s="30"/>
      <c r="D17" s="31"/>
      <c r="E17" s="20"/>
      <c r="F17" s="14"/>
      <c r="G17" s="14"/>
      <c r="H17" s="27">
        <v>91.880636363636356</v>
      </c>
      <c r="I17" s="28">
        <f t="shared" si="0"/>
        <v>50.534349999999996</v>
      </c>
      <c r="J17" s="15" t="s">
        <v>217</v>
      </c>
      <c r="K17" s="16">
        <v>1</v>
      </c>
      <c r="L17" s="17"/>
      <c r="M17" s="29">
        <f t="shared" si="2"/>
        <v>0</v>
      </c>
    </row>
    <row r="18" spans="1:13" s="18" customFormat="1" ht="75" customHeight="1">
      <c r="A18" s="19" t="s">
        <v>239</v>
      </c>
      <c r="B18" s="12" t="s">
        <v>247</v>
      </c>
      <c r="C18" s="31"/>
      <c r="D18" s="31"/>
      <c r="E18" s="20"/>
      <c r="F18" s="14"/>
      <c r="G18" s="14"/>
      <c r="H18" s="27">
        <v>91.880636363636356</v>
      </c>
      <c r="I18" s="28">
        <f t="shared" si="0"/>
        <v>50.534349999999996</v>
      </c>
      <c r="J18" s="15" t="s">
        <v>217</v>
      </c>
      <c r="K18" s="16">
        <v>1</v>
      </c>
      <c r="L18" s="17"/>
      <c r="M18" s="29">
        <f t="shared" si="2"/>
        <v>0</v>
      </c>
    </row>
    <row r="19" spans="1:13" s="18" customFormat="1" ht="75" customHeight="1">
      <c r="A19" s="19" t="s">
        <v>240</v>
      </c>
      <c r="B19" s="12" t="s">
        <v>248</v>
      </c>
      <c r="C19" s="30"/>
      <c r="D19" s="31"/>
      <c r="E19" s="20"/>
      <c r="F19" s="14"/>
      <c r="G19" s="14"/>
      <c r="H19" s="27">
        <v>118.69278181818181</v>
      </c>
      <c r="I19" s="28">
        <f t="shared" si="0"/>
        <v>65.281030000000001</v>
      </c>
      <c r="J19" s="15" t="s">
        <v>217</v>
      </c>
      <c r="K19" s="16">
        <v>1</v>
      </c>
      <c r="L19" s="17"/>
      <c r="M19" s="29">
        <f t="shared" ref="M19:M20" si="3">I19*L19</f>
        <v>0</v>
      </c>
    </row>
    <row r="20" spans="1:13" s="18" customFormat="1" ht="75" customHeight="1">
      <c r="A20" s="19" t="s">
        <v>241</v>
      </c>
      <c r="B20" s="12" t="s">
        <v>249</v>
      </c>
      <c r="C20" s="30"/>
      <c r="D20" s="31"/>
      <c r="E20" s="20"/>
      <c r="F20" s="14"/>
      <c r="G20" s="14"/>
      <c r="H20" s="27">
        <v>118.69278181818181</v>
      </c>
      <c r="I20" s="28">
        <f t="shared" si="0"/>
        <v>65.281030000000001</v>
      </c>
      <c r="J20" s="15" t="s">
        <v>217</v>
      </c>
      <c r="K20" s="16">
        <v>1</v>
      </c>
      <c r="L20" s="17"/>
      <c r="M20" s="29">
        <f t="shared" si="3"/>
        <v>0</v>
      </c>
    </row>
    <row r="21" spans="1:13" s="18" customFormat="1" ht="75" customHeight="1">
      <c r="A21" s="19" t="s">
        <v>242</v>
      </c>
      <c r="B21" s="12" t="s">
        <v>250</v>
      </c>
      <c r="C21" s="30"/>
      <c r="D21" s="31"/>
      <c r="E21" s="20"/>
      <c r="F21" s="14"/>
      <c r="G21" s="14"/>
      <c r="H21" s="27">
        <v>118.69278181818181</v>
      </c>
      <c r="I21" s="28">
        <f t="shared" si="0"/>
        <v>65.281030000000001</v>
      </c>
      <c r="J21" s="15" t="s">
        <v>217</v>
      </c>
      <c r="K21" s="16">
        <v>1</v>
      </c>
      <c r="L21" s="17"/>
      <c r="M21" s="29">
        <f t="shared" ref="M21" si="4">I21*L21</f>
        <v>0</v>
      </c>
    </row>
    <row r="22" spans="1:13" s="18" customFormat="1" ht="75" customHeight="1">
      <c r="A22" s="19" t="s">
        <v>243</v>
      </c>
      <c r="B22" s="12" t="s">
        <v>251</v>
      </c>
      <c r="C22" s="31"/>
      <c r="D22" s="31"/>
      <c r="E22" s="20"/>
      <c r="F22" s="14"/>
      <c r="G22" s="14"/>
      <c r="H22" s="27">
        <v>118.69278181818181</v>
      </c>
      <c r="I22" s="28">
        <f t="shared" si="0"/>
        <v>65.281030000000001</v>
      </c>
      <c r="J22" s="15" t="s">
        <v>217</v>
      </c>
      <c r="K22" s="16">
        <v>1</v>
      </c>
      <c r="L22" s="17"/>
      <c r="M22" s="29">
        <f t="shared" ref="M22" si="5">I22*L22</f>
        <v>0</v>
      </c>
    </row>
    <row r="23" spans="1:13" s="18" customFormat="1" ht="75" customHeight="1">
      <c r="A23" s="19" t="s">
        <v>2</v>
      </c>
      <c r="B23" s="12" t="s">
        <v>109</v>
      </c>
      <c r="C23" s="13"/>
      <c r="D23" s="13"/>
      <c r="E23" s="20" t="s">
        <v>93</v>
      </c>
      <c r="F23" s="14">
        <v>5908227340822</v>
      </c>
      <c r="G23" s="14"/>
      <c r="H23" s="27">
        <v>123.85272727272726</v>
      </c>
      <c r="I23" s="28">
        <f t="shared" si="0"/>
        <v>68.119</v>
      </c>
      <c r="J23" s="15" t="s">
        <v>217</v>
      </c>
      <c r="K23" s="16">
        <v>1</v>
      </c>
      <c r="L23" s="17"/>
      <c r="M23" s="29">
        <f t="shared" ref="M23:M24" si="6">I23*L23</f>
        <v>0</v>
      </c>
    </row>
    <row r="24" spans="1:13" s="18" customFormat="1" ht="75" customHeight="1">
      <c r="A24" s="19" t="s">
        <v>3</v>
      </c>
      <c r="B24" s="12" t="s">
        <v>110</v>
      </c>
      <c r="C24" s="13"/>
      <c r="D24" s="13"/>
      <c r="E24" s="20" t="s">
        <v>93</v>
      </c>
      <c r="F24" s="14">
        <v>5908227340846</v>
      </c>
      <c r="G24" s="14"/>
      <c r="H24" s="27">
        <v>145.21136363636359</v>
      </c>
      <c r="I24" s="28">
        <f t="shared" ref="I24:I108" si="7">H24*(1-$M$4)</f>
        <v>79.86624999999998</v>
      </c>
      <c r="J24" s="15" t="s">
        <v>217</v>
      </c>
      <c r="K24" s="16">
        <v>1</v>
      </c>
      <c r="L24" s="17"/>
      <c r="M24" s="29">
        <f t="shared" si="6"/>
        <v>0</v>
      </c>
    </row>
    <row r="25" spans="1:13" s="18" customFormat="1" ht="75" customHeight="1">
      <c r="A25" s="19" t="s">
        <v>4</v>
      </c>
      <c r="B25" s="12" t="s">
        <v>111</v>
      </c>
      <c r="C25" s="13"/>
      <c r="D25" s="13"/>
      <c r="E25" s="20" t="s">
        <v>93</v>
      </c>
      <c r="F25" s="14"/>
      <c r="G25" s="14"/>
      <c r="H25" s="27">
        <v>128.18090909090907</v>
      </c>
      <c r="I25" s="28">
        <f t="shared" si="7"/>
        <v>70.499499999999998</v>
      </c>
      <c r="J25" s="15" t="s">
        <v>217</v>
      </c>
      <c r="K25" s="16">
        <v>1</v>
      </c>
      <c r="L25" s="17"/>
      <c r="M25" s="29">
        <f t="shared" ref="M25:M94" si="8">I25*L25</f>
        <v>0</v>
      </c>
    </row>
    <row r="26" spans="1:13" s="18" customFormat="1" ht="75" customHeight="1">
      <c r="A26" s="19" t="s">
        <v>5</v>
      </c>
      <c r="B26" s="12" t="s">
        <v>112</v>
      </c>
      <c r="C26" s="13"/>
      <c r="D26" s="13"/>
      <c r="E26" s="20" t="s">
        <v>93</v>
      </c>
      <c r="F26" s="14">
        <v>5908227340853</v>
      </c>
      <c r="G26" s="14"/>
      <c r="H26" s="27">
        <v>126.67545454545453</v>
      </c>
      <c r="I26" s="28">
        <f t="shared" si="7"/>
        <v>69.671499999999995</v>
      </c>
      <c r="J26" s="15" t="s">
        <v>217</v>
      </c>
      <c r="K26" s="16">
        <v>1</v>
      </c>
      <c r="L26" s="17"/>
      <c r="M26" s="29">
        <f t="shared" si="8"/>
        <v>0</v>
      </c>
    </row>
    <row r="27" spans="1:13" s="18" customFormat="1" ht="75" customHeight="1">
      <c r="A27" s="19" t="s">
        <v>6</v>
      </c>
      <c r="B27" s="12" t="s">
        <v>113</v>
      </c>
      <c r="C27" s="13"/>
      <c r="D27" s="13"/>
      <c r="E27" s="20" t="s">
        <v>93</v>
      </c>
      <c r="F27" s="14">
        <v>5908227340860</v>
      </c>
      <c r="G27" s="14"/>
      <c r="H27" s="27">
        <v>148.03409090909088</v>
      </c>
      <c r="I27" s="28">
        <f t="shared" si="7"/>
        <v>81.418749999999989</v>
      </c>
      <c r="J27" s="15" t="s">
        <v>217</v>
      </c>
      <c r="K27" s="16">
        <v>1</v>
      </c>
      <c r="L27" s="17"/>
      <c r="M27" s="29">
        <f t="shared" si="8"/>
        <v>0</v>
      </c>
    </row>
    <row r="28" spans="1:13" s="18" customFormat="1" ht="75" customHeight="1">
      <c r="A28" s="19" t="s">
        <v>7</v>
      </c>
      <c r="B28" s="12" t="s">
        <v>114</v>
      </c>
      <c r="C28" s="13"/>
      <c r="D28" s="13"/>
      <c r="E28" s="20" t="s">
        <v>93</v>
      </c>
      <c r="F28" s="14"/>
      <c r="G28" s="14"/>
      <c r="H28" s="27">
        <v>133.26181818181817</v>
      </c>
      <c r="I28" s="28">
        <f t="shared" si="7"/>
        <v>73.293999999999997</v>
      </c>
      <c r="J28" s="15" t="s">
        <v>217</v>
      </c>
      <c r="K28" s="16">
        <v>1</v>
      </c>
      <c r="L28" s="17"/>
      <c r="M28" s="29">
        <f t="shared" si="8"/>
        <v>0</v>
      </c>
    </row>
    <row r="29" spans="1:13" s="18" customFormat="1" ht="75" customHeight="1">
      <c r="A29" s="19" t="s">
        <v>8</v>
      </c>
      <c r="B29" s="12" t="s">
        <v>115</v>
      </c>
      <c r="C29" s="13"/>
      <c r="D29" s="13"/>
      <c r="E29" s="20" t="s">
        <v>94</v>
      </c>
      <c r="F29" s="14"/>
      <c r="G29" s="14"/>
      <c r="H29" s="27">
        <v>66.457272727272724</v>
      </c>
      <c r="I29" s="28">
        <f t="shared" si="7"/>
        <v>36.551500000000004</v>
      </c>
      <c r="J29" s="15" t="s">
        <v>217</v>
      </c>
      <c r="K29" s="16">
        <v>1</v>
      </c>
      <c r="L29" s="17"/>
      <c r="M29" s="29">
        <f t="shared" si="8"/>
        <v>0</v>
      </c>
    </row>
    <row r="30" spans="1:13" s="18" customFormat="1" ht="75" customHeight="1">
      <c r="A30" s="19" t="s">
        <v>9</v>
      </c>
      <c r="B30" s="12" t="s">
        <v>116</v>
      </c>
      <c r="C30" s="13"/>
      <c r="D30" s="13"/>
      <c r="E30" s="20" t="s">
        <v>95</v>
      </c>
      <c r="F30" s="14"/>
      <c r="G30" s="14"/>
      <c r="H30" s="27">
        <v>102.79141818181814</v>
      </c>
      <c r="I30" s="28">
        <f t="shared" si="7"/>
        <v>56.535279999999986</v>
      </c>
      <c r="J30" s="15" t="s">
        <v>217</v>
      </c>
      <c r="K30" s="16">
        <v>1</v>
      </c>
      <c r="L30" s="17"/>
      <c r="M30" s="29">
        <f t="shared" si="8"/>
        <v>0</v>
      </c>
    </row>
    <row r="31" spans="1:13" s="18" customFormat="1" ht="75" customHeight="1">
      <c r="A31" s="19" t="s">
        <v>10</v>
      </c>
      <c r="B31" s="12" t="s">
        <v>117</v>
      </c>
      <c r="C31" s="13"/>
      <c r="D31" s="13"/>
      <c r="E31" s="20" t="s">
        <v>96</v>
      </c>
      <c r="F31" s="14"/>
      <c r="G31" s="14"/>
      <c r="H31" s="27">
        <v>75.584090909090904</v>
      </c>
      <c r="I31" s="28">
        <f t="shared" si="7"/>
        <v>41.571249999999999</v>
      </c>
      <c r="J31" s="15" t="s">
        <v>217</v>
      </c>
      <c r="K31" s="16">
        <v>1</v>
      </c>
      <c r="L31" s="17"/>
      <c r="M31" s="29">
        <f t="shared" si="8"/>
        <v>0</v>
      </c>
    </row>
    <row r="32" spans="1:13" s="18" customFormat="1" ht="75" customHeight="1">
      <c r="A32" s="19" t="s">
        <v>11</v>
      </c>
      <c r="B32" s="12" t="s">
        <v>118</v>
      </c>
      <c r="C32" s="13"/>
      <c r="D32" s="13"/>
      <c r="E32" s="20" t="s">
        <v>97</v>
      </c>
      <c r="F32" s="14"/>
      <c r="G32" s="14"/>
      <c r="H32" s="27">
        <v>113.69090909090906</v>
      </c>
      <c r="I32" s="28">
        <f t="shared" si="7"/>
        <v>62.529999999999987</v>
      </c>
      <c r="J32" s="15" t="s">
        <v>217</v>
      </c>
      <c r="K32" s="16">
        <v>1</v>
      </c>
      <c r="L32" s="17"/>
      <c r="M32" s="29">
        <f t="shared" si="8"/>
        <v>0</v>
      </c>
    </row>
    <row r="33" spans="1:13" s="18" customFormat="1" ht="75" customHeight="1">
      <c r="A33" s="19" t="s">
        <v>12</v>
      </c>
      <c r="B33" s="12" t="s">
        <v>119</v>
      </c>
      <c r="C33" s="13"/>
      <c r="D33" s="13"/>
      <c r="E33" s="20" t="s">
        <v>98</v>
      </c>
      <c r="F33" s="14">
        <v>5908227340013</v>
      </c>
      <c r="G33" s="14"/>
      <c r="H33" s="27">
        <v>67.774545454545446</v>
      </c>
      <c r="I33" s="28">
        <f t="shared" si="7"/>
        <v>37.275999999999996</v>
      </c>
      <c r="J33" s="15" t="s">
        <v>217</v>
      </c>
      <c r="K33" s="16">
        <v>1</v>
      </c>
      <c r="L33" s="17"/>
      <c r="M33" s="29">
        <f t="shared" si="8"/>
        <v>0</v>
      </c>
    </row>
    <row r="34" spans="1:13" s="18" customFormat="1" ht="75" customHeight="1">
      <c r="A34" s="19" t="s">
        <v>13</v>
      </c>
      <c r="B34" s="12" t="s">
        <v>120</v>
      </c>
      <c r="C34" s="13"/>
      <c r="D34" s="13"/>
      <c r="E34" s="20" t="s">
        <v>98</v>
      </c>
      <c r="F34" s="14">
        <v>5908227340020</v>
      </c>
      <c r="G34" s="14"/>
      <c r="H34" s="27">
        <v>101.81287272727272</v>
      </c>
      <c r="I34" s="28">
        <f t="shared" si="7"/>
        <v>55.997079999999997</v>
      </c>
      <c r="J34" s="15" t="s">
        <v>217</v>
      </c>
      <c r="K34" s="16">
        <v>1</v>
      </c>
      <c r="L34" s="17"/>
      <c r="M34" s="29">
        <f t="shared" si="8"/>
        <v>0</v>
      </c>
    </row>
    <row r="35" spans="1:13" s="18" customFormat="1" ht="75" customHeight="1">
      <c r="A35" s="19" t="s">
        <v>14</v>
      </c>
      <c r="B35" s="12" t="s">
        <v>121</v>
      </c>
      <c r="C35" s="13"/>
      <c r="D35" s="13"/>
      <c r="E35" s="20" t="s">
        <v>98</v>
      </c>
      <c r="F35" s="14">
        <v>5908227340037</v>
      </c>
      <c r="G35" s="14"/>
      <c r="H35" s="27">
        <v>95.060909090909092</v>
      </c>
      <c r="I35" s="28">
        <f t="shared" si="7"/>
        <v>52.283500000000004</v>
      </c>
      <c r="J35" s="15" t="s">
        <v>217</v>
      </c>
      <c r="K35" s="16">
        <v>1</v>
      </c>
      <c r="L35" s="17"/>
      <c r="M35" s="29">
        <f t="shared" si="8"/>
        <v>0</v>
      </c>
    </row>
    <row r="36" spans="1:13" s="18" customFormat="1" ht="75" customHeight="1">
      <c r="A36" s="19" t="s">
        <v>15</v>
      </c>
      <c r="B36" s="12" t="s">
        <v>122</v>
      </c>
      <c r="C36" s="13"/>
      <c r="D36" s="13"/>
      <c r="E36" s="20" t="s">
        <v>98</v>
      </c>
      <c r="F36" s="14">
        <v>5908227340044</v>
      </c>
      <c r="G36" s="14"/>
      <c r="H36" s="27">
        <v>76.615327272727271</v>
      </c>
      <c r="I36" s="28">
        <f t="shared" si="7"/>
        <v>42.13843</v>
      </c>
      <c r="J36" s="15" t="s">
        <v>217</v>
      </c>
      <c r="K36" s="16">
        <v>1</v>
      </c>
      <c r="L36" s="17"/>
      <c r="M36" s="29">
        <f t="shared" si="8"/>
        <v>0</v>
      </c>
    </row>
    <row r="37" spans="1:13" s="18" customFormat="1" ht="75" customHeight="1">
      <c r="A37" s="19" t="s">
        <v>16</v>
      </c>
      <c r="B37" s="12" t="s">
        <v>123</v>
      </c>
      <c r="C37" s="13"/>
      <c r="D37" s="13"/>
      <c r="E37" s="20" t="s">
        <v>98</v>
      </c>
      <c r="F37" s="14">
        <v>5908227340051</v>
      </c>
      <c r="G37" s="14"/>
      <c r="H37" s="27">
        <v>109.15196363636362</v>
      </c>
      <c r="I37" s="28">
        <f t="shared" si="7"/>
        <v>60.033579999999994</v>
      </c>
      <c r="J37" s="15" t="s">
        <v>217</v>
      </c>
      <c r="K37" s="16">
        <v>1</v>
      </c>
      <c r="L37" s="17"/>
      <c r="M37" s="29">
        <f t="shared" si="8"/>
        <v>0</v>
      </c>
    </row>
    <row r="38" spans="1:13" s="18" customFormat="1" ht="75" customHeight="1">
      <c r="A38" s="19" t="s">
        <v>17</v>
      </c>
      <c r="B38" s="12" t="s">
        <v>124</v>
      </c>
      <c r="C38" s="13"/>
      <c r="D38" s="13"/>
      <c r="E38" s="20" t="s">
        <v>98</v>
      </c>
      <c r="F38" s="14">
        <v>5908227340068</v>
      </c>
      <c r="G38" s="14"/>
      <c r="H38" s="27">
        <v>109.73909090909089</v>
      </c>
      <c r="I38" s="28">
        <f t="shared" si="7"/>
        <v>60.356499999999997</v>
      </c>
      <c r="J38" s="15" t="s">
        <v>217</v>
      </c>
      <c r="K38" s="16">
        <v>1</v>
      </c>
      <c r="L38" s="17"/>
      <c r="M38" s="29">
        <f t="shared" si="8"/>
        <v>0</v>
      </c>
    </row>
    <row r="39" spans="1:13" s="18" customFormat="1" ht="75" customHeight="1">
      <c r="A39" s="34" t="s">
        <v>253</v>
      </c>
      <c r="B39" s="12" t="s">
        <v>261</v>
      </c>
      <c r="C39" s="13"/>
      <c r="D39" s="13"/>
      <c r="E39" s="20"/>
      <c r="F39" s="14"/>
      <c r="G39" s="14"/>
      <c r="H39" s="27">
        <v>44.029763636363626</v>
      </c>
      <c r="I39" s="28">
        <f t="shared" ref="I39:I44" si="9">H39*(1-$M$4)</f>
        <v>24.216369999999998</v>
      </c>
      <c r="J39" s="15" t="s">
        <v>217</v>
      </c>
      <c r="K39" s="16">
        <v>1</v>
      </c>
      <c r="L39" s="17"/>
      <c r="M39" s="29">
        <f t="shared" ref="M39:M44" si="10">I39*L39</f>
        <v>0</v>
      </c>
    </row>
    <row r="40" spans="1:13" s="18" customFormat="1" ht="75" customHeight="1">
      <c r="A40" s="34" t="s">
        <v>254</v>
      </c>
      <c r="B40" s="12" t="s">
        <v>263</v>
      </c>
      <c r="C40" s="13"/>
      <c r="D40" s="13"/>
      <c r="E40" s="20"/>
      <c r="F40" s="14"/>
      <c r="G40" s="14"/>
      <c r="H40" s="27">
        <v>69.471945454545448</v>
      </c>
      <c r="I40" s="28">
        <f t="shared" si="9"/>
        <v>38.209569999999999</v>
      </c>
      <c r="J40" s="15" t="s">
        <v>217</v>
      </c>
      <c r="K40" s="16">
        <v>1</v>
      </c>
      <c r="L40" s="17"/>
      <c r="M40" s="29">
        <f t="shared" si="10"/>
        <v>0</v>
      </c>
    </row>
    <row r="41" spans="1:13" s="18" customFormat="1" ht="75" customHeight="1">
      <c r="A41" s="34" t="s">
        <v>255</v>
      </c>
      <c r="B41" s="12" t="s">
        <v>262</v>
      </c>
      <c r="C41" s="13"/>
      <c r="D41" s="13"/>
      <c r="E41" s="20"/>
      <c r="F41" s="14"/>
      <c r="G41" s="14"/>
      <c r="H41" s="27">
        <v>62.083927272727259</v>
      </c>
      <c r="I41" s="28">
        <f t="shared" si="9"/>
        <v>34.146159999999995</v>
      </c>
      <c r="J41" s="15" t="s">
        <v>217</v>
      </c>
      <c r="K41" s="16">
        <v>1</v>
      </c>
      <c r="L41" s="17"/>
      <c r="M41" s="29">
        <f t="shared" si="10"/>
        <v>0</v>
      </c>
    </row>
    <row r="42" spans="1:13" s="18" customFormat="1" ht="75" customHeight="1">
      <c r="A42" s="34" t="s">
        <v>256</v>
      </c>
      <c r="B42" s="12" t="s">
        <v>264</v>
      </c>
      <c r="C42" s="13"/>
      <c r="D42" s="13"/>
      <c r="E42" s="20"/>
      <c r="F42" s="14"/>
      <c r="G42" s="14"/>
      <c r="H42" s="27">
        <v>50.781727272727267</v>
      </c>
      <c r="I42" s="28">
        <f t="shared" si="9"/>
        <v>27.929949999999998</v>
      </c>
      <c r="J42" s="15" t="s">
        <v>217</v>
      </c>
      <c r="K42" s="16">
        <v>1</v>
      </c>
      <c r="L42" s="17"/>
      <c r="M42" s="29">
        <f t="shared" si="10"/>
        <v>0</v>
      </c>
    </row>
    <row r="43" spans="1:13" s="18" customFormat="1" ht="75" customHeight="1">
      <c r="A43" s="34" t="s">
        <v>257</v>
      </c>
      <c r="B43" s="12" t="s">
        <v>265</v>
      </c>
      <c r="C43" s="13"/>
      <c r="D43" s="13"/>
      <c r="E43" s="20"/>
      <c r="F43" s="14"/>
      <c r="G43" s="14"/>
      <c r="H43" s="27">
        <v>76.223909090909075</v>
      </c>
      <c r="I43" s="28">
        <f t="shared" si="9"/>
        <v>41.923149999999993</v>
      </c>
      <c r="J43" s="15" t="s">
        <v>217</v>
      </c>
      <c r="K43" s="16">
        <v>1</v>
      </c>
      <c r="L43" s="17"/>
      <c r="M43" s="29">
        <f t="shared" si="10"/>
        <v>0</v>
      </c>
    </row>
    <row r="44" spans="1:13" s="18" customFormat="1" ht="75" customHeight="1">
      <c r="A44" s="34" t="s">
        <v>258</v>
      </c>
      <c r="B44" s="12" t="s">
        <v>266</v>
      </c>
      <c r="C44" s="13"/>
      <c r="D44" s="13"/>
      <c r="E44" s="20"/>
      <c r="F44" s="14"/>
      <c r="G44" s="14"/>
      <c r="H44" s="27">
        <v>68.835890909090907</v>
      </c>
      <c r="I44" s="28">
        <f t="shared" si="9"/>
        <v>37.859740000000002</v>
      </c>
      <c r="J44" s="15" t="s">
        <v>217</v>
      </c>
      <c r="K44" s="16">
        <v>1</v>
      </c>
      <c r="L44" s="17"/>
      <c r="M44" s="29">
        <f t="shared" si="10"/>
        <v>0</v>
      </c>
    </row>
    <row r="45" spans="1:13" s="18" customFormat="1" ht="75" customHeight="1">
      <c r="A45" s="34" t="s">
        <v>259</v>
      </c>
      <c r="B45" s="12" t="s">
        <v>267</v>
      </c>
      <c r="C45" s="13"/>
      <c r="D45" s="13"/>
      <c r="E45" s="20"/>
      <c r="F45" s="14"/>
      <c r="G45" s="14"/>
      <c r="H45" s="27">
        <v>75.979272727272715</v>
      </c>
      <c r="I45" s="28">
        <f t="shared" ref="I45:I58" si="11">H45*(1-$M$4)</f>
        <v>41.788599999999995</v>
      </c>
      <c r="J45" s="15" t="s">
        <v>217</v>
      </c>
      <c r="K45" s="16">
        <v>1</v>
      </c>
      <c r="L45" s="17"/>
      <c r="M45" s="29">
        <f t="shared" ref="M45:M58" si="12">I45*L45</f>
        <v>0</v>
      </c>
    </row>
    <row r="46" spans="1:13" s="18" customFormat="1" ht="75" customHeight="1">
      <c r="A46" s="34" t="s">
        <v>260</v>
      </c>
      <c r="B46" s="12" t="s">
        <v>268</v>
      </c>
      <c r="C46" s="13"/>
      <c r="D46" s="13"/>
      <c r="E46" s="20"/>
      <c r="F46" s="14"/>
      <c r="G46" s="14"/>
      <c r="H46" s="27">
        <v>101.42145454545455</v>
      </c>
      <c r="I46" s="28">
        <f t="shared" si="11"/>
        <v>55.781800000000011</v>
      </c>
      <c r="J46" s="15" t="s">
        <v>217</v>
      </c>
      <c r="K46" s="16">
        <v>1</v>
      </c>
      <c r="L46" s="17"/>
      <c r="M46" s="29">
        <f t="shared" si="12"/>
        <v>0</v>
      </c>
    </row>
    <row r="47" spans="1:13" s="18" customFormat="1" ht="75" customHeight="1">
      <c r="A47" s="34" t="s">
        <v>269</v>
      </c>
      <c r="B47" s="12" t="s">
        <v>273</v>
      </c>
      <c r="C47" s="13"/>
      <c r="D47" s="13"/>
      <c r="E47" s="20"/>
      <c r="F47" s="14"/>
      <c r="G47" s="14"/>
      <c r="H47" s="27">
        <v>161.11272727272726</v>
      </c>
      <c r="I47" s="28">
        <f t="shared" si="11"/>
        <v>88.611999999999995</v>
      </c>
      <c r="J47" s="15" t="s">
        <v>217</v>
      </c>
      <c r="K47" s="16">
        <v>1</v>
      </c>
      <c r="L47" s="17"/>
      <c r="M47" s="29">
        <f t="shared" si="12"/>
        <v>0</v>
      </c>
    </row>
    <row r="48" spans="1:13" s="18" customFormat="1" ht="75" customHeight="1">
      <c r="A48" s="34" t="s">
        <v>270</v>
      </c>
      <c r="B48" s="12" t="s">
        <v>274</v>
      </c>
      <c r="C48" s="13"/>
      <c r="D48" s="13"/>
      <c r="E48" s="20"/>
      <c r="F48" s="14"/>
      <c r="G48" s="14"/>
      <c r="H48" s="27">
        <v>174.75590909090906</v>
      </c>
      <c r="I48" s="28">
        <f t="shared" si="11"/>
        <v>96.115749999999991</v>
      </c>
      <c r="J48" s="15" t="s">
        <v>217</v>
      </c>
      <c r="K48" s="16">
        <v>1</v>
      </c>
      <c r="L48" s="17"/>
      <c r="M48" s="29">
        <f t="shared" si="12"/>
        <v>0</v>
      </c>
    </row>
    <row r="49" spans="1:13" s="18" customFormat="1" ht="75" customHeight="1">
      <c r="A49" s="34" t="s">
        <v>271</v>
      </c>
      <c r="B49" s="12" t="s">
        <v>275</v>
      </c>
      <c r="C49" s="13"/>
      <c r="D49" s="13"/>
      <c r="E49" s="20"/>
      <c r="F49" s="14"/>
      <c r="G49" s="14"/>
      <c r="H49" s="27">
        <v>241.94058181818178</v>
      </c>
      <c r="I49" s="28">
        <f t="shared" si="11"/>
        <v>133.06732</v>
      </c>
      <c r="J49" s="15" t="s">
        <v>217</v>
      </c>
      <c r="K49" s="16">
        <v>1</v>
      </c>
      <c r="L49" s="17"/>
      <c r="M49" s="29">
        <f t="shared" si="12"/>
        <v>0</v>
      </c>
    </row>
    <row r="50" spans="1:13" s="18" customFormat="1" ht="75" customHeight="1">
      <c r="A50" s="34" t="s">
        <v>272</v>
      </c>
      <c r="B50" s="12" t="s">
        <v>276</v>
      </c>
      <c r="C50" s="13"/>
      <c r="D50" s="13"/>
      <c r="E50" s="20"/>
      <c r="F50" s="14"/>
      <c r="G50" s="14"/>
      <c r="H50" s="27">
        <v>375.5120363636363</v>
      </c>
      <c r="I50" s="28">
        <f t="shared" si="11"/>
        <v>206.53161999999998</v>
      </c>
      <c r="J50" s="15" t="s">
        <v>217</v>
      </c>
      <c r="K50" s="16">
        <v>1</v>
      </c>
      <c r="L50" s="17"/>
      <c r="M50" s="29">
        <f t="shared" si="12"/>
        <v>0</v>
      </c>
    </row>
    <row r="51" spans="1:13" s="18" customFormat="1" ht="75" customHeight="1">
      <c r="A51" s="34" t="s">
        <v>277</v>
      </c>
      <c r="B51" s="12" t="s">
        <v>281</v>
      </c>
      <c r="C51" s="13"/>
      <c r="D51" s="13"/>
      <c r="E51" s="20"/>
      <c r="F51" s="14"/>
      <c r="G51" s="14"/>
      <c r="H51" s="27">
        <v>167.32649090909092</v>
      </c>
      <c r="I51" s="28">
        <f t="shared" si="11"/>
        <v>92.029570000000021</v>
      </c>
      <c r="J51" s="15" t="s">
        <v>217</v>
      </c>
      <c r="K51" s="16">
        <v>1</v>
      </c>
      <c r="L51" s="17"/>
      <c r="M51" s="29">
        <f t="shared" si="12"/>
        <v>0</v>
      </c>
    </row>
    <row r="52" spans="1:13" s="18" customFormat="1" ht="75" customHeight="1">
      <c r="A52" s="34" t="s">
        <v>278</v>
      </c>
      <c r="B52" s="12" t="s">
        <v>282</v>
      </c>
      <c r="C52" s="13"/>
      <c r="D52" s="13"/>
      <c r="E52" s="20"/>
      <c r="F52" s="14"/>
      <c r="G52" s="14"/>
      <c r="H52" s="27">
        <v>180.58578181818174</v>
      </c>
      <c r="I52" s="28">
        <f t="shared" si="11"/>
        <v>99.32217999999996</v>
      </c>
      <c r="J52" s="15" t="s">
        <v>217</v>
      </c>
      <c r="K52" s="16">
        <v>1</v>
      </c>
      <c r="L52" s="17"/>
      <c r="M52" s="29">
        <f t="shared" si="12"/>
        <v>0</v>
      </c>
    </row>
    <row r="53" spans="1:13" s="18" customFormat="1" ht="75" customHeight="1">
      <c r="A53" s="34" t="s">
        <v>279</v>
      </c>
      <c r="B53" s="12" t="s">
        <v>283</v>
      </c>
      <c r="C53" s="13"/>
      <c r="D53" s="13"/>
      <c r="E53" s="20"/>
      <c r="F53" s="14"/>
      <c r="G53" s="14"/>
      <c r="H53" s="27">
        <v>220.90185454545448</v>
      </c>
      <c r="I53" s="28">
        <f t="shared" si="11"/>
        <v>121.49601999999997</v>
      </c>
      <c r="J53" s="15" t="s">
        <v>217</v>
      </c>
      <c r="K53" s="16">
        <v>1</v>
      </c>
      <c r="L53" s="17"/>
      <c r="M53" s="29">
        <f t="shared" si="12"/>
        <v>0</v>
      </c>
    </row>
    <row r="54" spans="1:13" s="18" customFormat="1" ht="75" customHeight="1">
      <c r="A54" s="34" t="s">
        <v>280</v>
      </c>
      <c r="B54" s="12" t="s">
        <v>284</v>
      </c>
      <c r="C54" s="13"/>
      <c r="D54" s="13"/>
      <c r="E54" s="20"/>
      <c r="F54" s="14"/>
      <c r="G54" s="14"/>
      <c r="H54" s="27">
        <v>261.60934545454546</v>
      </c>
      <c r="I54" s="28">
        <f t="shared" si="11"/>
        <v>143.88514000000001</v>
      </c>
      <c r="J54" s="15" t="s">
        <v>217</v>
      </c>
      <c r="K54" s="16">
        <v>1</v>
      </c>
      <c r="L54" s="17"/>
      <c r="M54" s="29">
        <f t="shared" si="12"/>
        <v>0</v>
      </c>
    </row>
    <row r="55" spans="1:13" s="18" customFormat="1" ht="75" customHeight="1">
      <c r="A55" s="34" t="s">
        <v>285</v>
      </c>
      <c r="B55" s="12" t="s">
        <v>294</v>
      </c>
      <c r="C55" s="13"/>
      <c r="D55" s="13"/>
      <c r="E55" s="20"/>
      <c r="F55" s="14"/>
      <c r="G55" s="14"/>
      <c r="H55" s="27">
        <v>486.87050909090902</v>
      </c>
      <c r="I55" s="28">
        <f t="shared" si="11"/>
        <v>267.77877999999998</v>
      </c>
      <c r="J55" s="15" t="s">
        <v>217</v>
      </c>
      <c r="K55" s="16">
        <v>1</v>
      </c>
      <c r="L55" s="17"/>
      <c r="M55" s="29">
        <f t="shared" si="12"/>
        <v>0</v>
      </c>
    </row>
    <row r="56" spans="1:13" s="18" customFormat="1" ht="75" customHeight="1">
      <c r="A56" s="34" t="s">
        <v>286</v>
      </c>
      <c r="B56" s="12" t="s">
        <v>295</v>
      </c>
      <c r="C56" s="13"/>
      <c r="D56" s="13"/>
      <c r="E56" s="20"/>
      <c r="F56" s="14"/>
      <c r="G56" s="14"/>
      <c r="H56" s="27">
        <v>504.72896363636363</v>
      </c>
      <c r="I56" s="28">
        <f t="shared" si="11"/>
        <v>277.60093000000001</v>
      </c>
      <c r="J56" s="15" t="s">
        <v>217</v>
      </c>
      <c r="K56" s="16">
        <v>1</v>
      </c>
      <c r="L56" s="17"/>
      <c r="M56" s="29">
        <f t="shared" si="12"/>
        <v>0</v>
      </c>
    </row>
    <row r="57" spans="1:13" s="18" customFormat="1" ht="75" customHeight="1">
      <c r="A57" s="34" t="s">
        <v>287</v>
      </c>
      <c r="B57" s="12" t="s">
        <v>296</v>
      </c>
      <c r="C57" s="13"/>
      <c r="D57" s="13"/>
      <c r="E57" s="20"/>
      <c r="F57" s="14"/>
      <c r="G57" s="14"/>
      <c r="H57" s="27">
        <v>603.36634545454547</v>
      </c>
      <c r="I57" s="28">
        <f t="shared" si="11"/>
        <v>331.85149000000001</v>
      </c>
      <c r="J57" s="15" t="s">
        <v>217</v>
      </c>
      <c r="K57" s="16">
        <v>1</v>
      </c>
      <c r="L57" s="17"/>
      <c r="M57" s="29">
        <f t="shared" si="12"/>
        <v>0</v>
      </c>
    </row>
    <row r="58" spans="1:13" s="18" customFormat="1" ht="75" customHeight="1">
      <c r="A58" s="34" t="s">
        <v>288</v>
      </c>
      <c r="B58" s="12" t="s">
        <v>297</v>
      </c>
      <c r="C58" s="13"/>
      <c r="D58" s="13"/>
      <c r="E58" s="20"/>
      <c r="F58" s="14"/>
      <c r="G58" s="14"/>
      <c r="H58" s="27">
        <v>711.74025454545438</v>
      </c>
      <c r="I58" s="28">
        <f t="shared" si="11"/>
        <v>391.45713999999992</v>
      </c>
      <c r="J58" s="15" t="s">
        <v>217</v>
      </c>
      <c r="K58" s="16">
        <v>1</v>
      </c>
      <c r="L58" s="17"/>
      <c r="M58" s="29">
        <f t="shared" si="12"/>
        <v>0</v>
      </c>
    </row>
    <row r="59" spans="1:13" s="18" customFormat="1" ht="75" customHeight="1">
      <c r="A59" s="34" t="s">
        <v>289</v>
      </c>
      <c r="B59" s="12" t="s">
        <v>298</v>
      </c>
      <c r="C59" s="13"/>
      <c r="D59" s="13"/>
      <c r="E59" s="20"/>
      <c r="F59" s="14"/>
      <c r="G59" s="14"/>
      <c r="H59" s="27">
        <v>809.98621818181812</v>
      </c>
      <c r="I59" s="28">
        <f t="shared" ref="I59:I69" si="13">H59*(1-$M$4)</f>
        <v>445.49241999999998</v>
      </c>
      <c r="J59" s="15" t="s">
        <v>217</v>
      </c>
      <c r="K59" s="16">
        <v>1</v>
      </c>
      <c r="L59" s="17"/>
      <c r="M59" s="29">
        <f t="shared" ref="M59:M69" si="14">I59*L59</f>
        <v>0</v>
      </c>
    </row>
    <row r="60" spans="1:13" s="18" customFormat="1" ht="75" customHeight="1">
      <c r="A60" s="34" t="s">
        <v>290</v>
      </c>
      <c r="B60" s="12" t="s">
        <v>299</v>
      </c>
      <c r="C60" s="13"/>
      <c r="D60" s="13"/>
      <c r="E60" s="20"/>
      <c r="F60" s="14"/>
      <c r="G60" s="14"/>
      <c r="H60" s="27">
        <v>906.86221818181798</v>
      </c>
      <c r="I60" s="28">
        <f t="shared" si="13"/>
        <v>498.77421999999996</v>
      </c>
      <c r="J60" s="15" t="s">
        <v>217</v>
      </c>
      <c r="K60" s="16">
        <v>1</v>
      </c>
      <c r="L60" s="17"/>
      <c r="M60" s="29">
        <f t="shared" si="14"/>
        <v>0</v>
      </c>
    </row>
    <row r="61" spans="1:13" s="18" customFormat="1" ht="75" customHeight="1">
      <c r="A61" s="34" t="s">
        <v>291</v>
      </c>
      <c r="B61" s="12" t="s">
        <v>300</v>
      </c>
      <c r="C61" s="13"/>
      <c r="D61" s="13"/>
      <c r="E61" s="20"/>
      <c r="F61" s="14"/>
      <c r="G61" s="14"/>
      <c r="H61" s="27">
        <v>1391.9761272727271</v>
      </c>
      <c r="I61" s="28">
        <f t="shared" si="13"/>
        <v>765.58686999999998</v>
      </c>
      <c r="J61" s="15" t="s">
        <v>217</v>
      </c>
      <c r="K61" s="16">
        <v>1</v>
      </c>
      <c r="L61" s="17"/>
      <c r="M61" s="29">
        <f t="shared" si="14"/>
        <v>0</v>
      </c>
    </row>
    <row r="62" spans="1:13" s="18" customFormat="1" ht="75" customHeight="1">
      <c r="A62" s="34" t="s">
        <v>292</v>
      </c>
      <c r="B62" s="12" t="s">
        <v>301</v>
      </c>
      <c r="C62" s="13"/>
      <c r="D62" s="13"/>
      <c r="E62" s="20"/>
      <c r="F62" s="14"/>
      <c r="G62" s="14"/>
      <c r="H62" s="27">
        <v>1531.7124181818181</v>
      </c>
      <c r="I62" s="28">
        <f t="shared" si="13"/>
        <v>842.44182999999998</v>
      </c>
      <c r="J62" s="15" t="s">
        <v>217</v>
      </c>
      <c r="K62" s="16">
        <v>1</v>
      </c>
      <c r="L62" s="17"/>
      <c r="M62" s="29">
        <f t="shared" si="14"/>
        <v>0</v>
      </c>
    </row>
    <row r="63" spans="1:13" s="18" customFormat="1" ht="75" customHeight="1">
      <c r="A63" s="34" t="s">
        <v>293</v>
      </c>
      <c r="B63" s="12" t="s">
        <v>302</v>
      </c>
      <c r="C63" s="13"/>
      <c r="D63" s="13"/>
      <c r="E63" s="20"/>
      <c r="F63" s="14"/>
      <c r="G63" s="14"/>
      <c r="H63" s="27">
        <v>1730.2103636363634</v>
      </c>
      <c r="I63" s="28">
        <f t="shared" si="13"/>
        <v>951.61569999999995</v>
      </c>
      <c r="J63" s="15" t="s">
        <v>217</v>
      </c>
      <c r="K63" s="16">
        <v>1</v>
      </c>
      <c r="L63" s="17"/>
      <c r="M63" s="29">
        <f t="shared" si="14"/>
        <v>0</v>
      </c>
    </row>
    <row r="64" spans="1:13" s="18" customFormat="1" ht="75" customHeight="1">
      <c r="A64" s="34" t="s">
        <v>303</v>
      </c>
      <c r="B64" s="12" t="s">
        <v>310</v>
      </c>
      <c r="C64" s="13"/>
      <c r="D64" s="13"/>
      <c r="E64" s="20"/>
      <c r="F64" s="14"/>
      <c r="G64" s="14"/>
      <c r="H64" s="27">
        <v>457.07379999999995</v>
      </c>
      <c r="I64" s="28">
        <f t="shared" si="13"/>
        <v>251.39059</v>
      </c>
      <c r="J64" s="15" t="s">
        <v>217</v>
      </c>
      <c r="K64" s="16">
        <v>1</v>
      </c>
      <c r="L64" s="17"/>
      <c r="M64" s="29">
        <f t="shared" si="14"/>
        <v>0</v>
      </c>
    </row>
    <row r="65" spans="1:13" s="18" customFormat="1" ht="75" customHeight="1">
      <c r="A65" s="34" t="s">
        <v>304</v>
      </c>
      <c r="B65" s="12" t="s">
        <v>311</v>
      </c>
      <c r="C65" s="13"/>
      <c r="D65" s="13"/>
      <c r="E65" s="20"/>
      <c r="F65" s="14"/>
      <c r="G65" s="14"/>
      <c r="H65" s="27">
        <v>472.9751636363635</v>
      </c>
      <c r="I65" s="28">
        <f t="shared" ref="I65:I66" si="15">H65*(1-$M$4)</f>
        <v>260.13633999999996</v>
      </c>
      <c r="J65" s="15" t="s">
        <v>217</v>
      </c>
      <c r="K65" s="16">
        <v>1</v>
      </c>
      <c r="L65" s="17"/>
      <c r="M65" s="29">
        <f t="shared" ref="M65:M66" si="16">I65*L65</f>
        <v>0</v>
      </c>
    </row>
    <row r="66" spans="1:13" s="18" customFormat="1" ht="75" customHeight="1">
      <c r="A66" s="34" t="s">
        <v>305</v>
      </c>
      <c r="B66" s="12" t="s">
        <v>312</v>
      </c>
      <c r="C66" s="13"/>
      <c r="D66" s="13"/>
      <c r="E66" s="20"/>
      <c r="F66" s="14"/>
      <c r="G66" s="14"/>
      <c r="H66" s="27">
        <v>490.83361818181811</v>
      </c>
      <c r="I66" s="28">
        <f t="shared" si="15"/>
        <v>269.95848999999998</v>
      </c>
      <c r="J66" s="15" t="s">
        <v>217</v>
      </c>
      <c r="K66" s="16">
        <v>1</v>
      </c>
      <c r="L66" s="17"/>
      <c r="M66" s="29">
        <f t="shared" si="16"/>
        <v>0</v>
      </c>
    </row>
    <row r="67" spans="1:13" s="18" customFormat="1" ht="75" customHeight="1">
      <c r="A67" s="34" t="s">
        <v>306</v>
      </c>
      <c r="B67" s="12" t="s">
        <v>313</v>
      </c>
      <c r="C67" s="13"/>
      <c r="D67" s="13"/>
      <c r="E67" s="20"/>
      <c r="F67" s="14"/>
      <c r="G67" s="14"/>
      <c r="H67" s="27">
        <v>545.43645454545447</v>
      </c>
      <c r="I67" s="28">
        <f t="shared" si="13"/>
        <v>299.99005</v>
      </c>
      <c r="J67" s="15" t="s">
        <v>217</v>
      </c>
      <c r="K67" s="16">
        <v>1</v>
      </c>
      <c r="L67" s="17"/>
      <c r="M67" s="29">
        <f t="shared" si="14"/>
        <v>0</v>
      </c>
    </row>
    <row r="68" spans="1:13" s="18" customFormat="1" ht="75" customHeight="1">
      <c r="A68" s="34" t="s">
        <v>307</v>
      </c>
      <c r="B68" s="12" t="s">
        <v>314</v>
      </c>
      <c r="C68" s="13"/>
      <c r="D68" s="13"/>
      <c r="E68" s="20"/>
      <c r="F68" s="14"/>
      <c r="G68" s="14"/>
      <c r="H68" s="27">
        <v>616.87027272727266</v>
      </c>
      <c r="I68" s="28">
        <f t="shared" si="13"/>
        <v>339.27864999999997</v>
      </c>
      <c r="J68" s="15" t="s">
        <v>217</v>
      </c>
      <c r="K68" s="16">
        <v>1</v>
      </c>
      <c r="L68" s="17"/>
      <c r="M68" s="29">
        <f t="shared" si="14"/>
        <v>0</v>
      </c>
    </row>
    <row r="69" spans="1:13" s="18" customFormat="1" ht="75" customHeight="1">
      <c r="A69" s="34" t="s">
        <v>308</v>
      </c>
      <c r="B69" s="12" t="s">
        <v>315</v>
      </c>
      <c r="C69" s="13"/>
      <c r="D69" s="13"/>
      <c r="E69" s="20"/>
      <c r="F69" s="14"/>
      <c r="G69" s="14"/>
      <c r="H69" s="27">
        <v>707.19001818181812</v>
      </c>
      <c r="I69" s="28">
        <f t="shared" si="13"/>
        <v>388.95450999999997</v>
      </c>
      <c r="J69" s="15" t="s">
        <v>217</v>
      </c>
      <c r="K69" s="16">
        <v>1</v>
      </c>
      <c r="L69" s="17"/>
      <c r="M69" s="29">
        <f t="shared" si="14"/>
        <v>0</v>
      </c>
    </row>
    <row r="70" spans="1:13" s="18" customFormat="1" ht="75" customHeight="1">
      <c r="A70" s="34" t="s">
        <v>309</v>
      </c>
      <c r="B70" s="12" t="s">
        <v>316</v>
      </c>
      <c r="C70" s="13"/>
      <c r="D70" s="13"/>
      <c r="E70" s="20"/>
      <c r="F70" s="14"/>
      <c r="G70" s="14"/>
      <c r="H70" s="27">
        <v>808.42054545454539</v>
      </c>
      <c r="I70" s="28">
        <f t="shared" ref="I70" si="17">H70*(1-$M$4)</f>
        <v>444.63130000000001</v>
      </c>
      <c r="J70" s="15" t="s">
        <v>217</v>
      </c>
      <c r="K70" s="16">
        <v>1</v>
      </c>
      <c r="L70" s="17"/>
      <c r="M70" s="29">
        <f t="shared" ref="M70" si="18">I70*L70</f>
        <v>0</v>
      </c>
    </row>
    <row r="71" spans="1:13" s="18" customFormat="1" ht="75" customHeight="1">
      <c r="A71" s="19" t="s">
        <v>252</v>
      </c>
      <c r="B71" s="12" t="s">
        <v>125</v>
      </c>
      <c r="C71" s="13"/>
      <c r="D71" s="13"/>
      <c r="E71" s="20"/>
      <c r="F71" s="14"/>
      <c r="G71" s="14"/>
      <c r="H71" s="27">
        <v>63.894236363636359</v>
      </c>
      <c r="I71" s="28">
        <f t="shared" si="7"/>
        <v>35.141829999999999</v>
      </c>
      <c r="J71" s="15" t="s">
        <v>217</v>
      </c>
      <c r="K71" s="16">
        <v>1</v>
      </c>
      <c r="L71" s="17"/>
      <c r="M71" s="29">
        <f t="shared" si="8"/>
        <v>0</v>
      </c>
    </row>
    <row r="72" spans="1:13" s="18" customFormat="1" ht="75" customHeight="1">
      <c r="A72" s="19" t="s">
        <v>18</v>
      </c>
      <c r="B72" s="12" t="s">
        <v>126</v>
      </c>
      <c r="C72" s="13"/>
      <c r="D72" s="13"/>
      <c r="E72" s="21"/>
      <c r="F72" s="14"/>
      <c r="G72" s="14"/>
      <c r="H72" s="27">
        <v>85.324381818181806</v>
      </c>
      <c r="I72" s="28">
        <f t="shared" si="7"/>
        <v>46.92841</v>
      </c>
      <c r="J72" s="15" t="s">
        <v>217</v>
      </c>
      <c r="K72" s="16">
        <v>1</v>
      </c>
      <c r="L72" s="17"/>
      <c r="M72" s="29">
        <f t="shared" si="8"/>
        <v>0</v>
      </c>
    </row>
    <row r="73" spans="1:13" s="18" customFormat="1" ht="75" customHeight="1">
      <c r="A73" s="19" t="s">
        <v>19</v>
      </c>
      <c r="B73" s="12" t="s">
        <v>127</v>
      </c>
      <c r="C73" s="13"/>
      <c r="D73" s="13"/>
      <c r="E73" s="21"/>
      <c r="F73" s="14"/>
      <c r="G73" s="14"/>
      <c r="H73" s="27">
        <v>96.235163636363623</v>
      </c>
      <c r="I73" s="28">
        <f t="shared" si="7"/>
        <v>52.929339999999996</v>
      </c>
      <c r="J73" s="15" t="s">
        <v>217</v>
      </c>
      <c r="K73" s="16">
        <v>1</v>
      </c>
      <c r="L73" s="17"/>
      <c r="M73" s="29">
        <f t="shared" si="8"/>
        <v>0</v>
      </c>
    </row>
    <row r="74" spans="1:13" s="18" customFormat="1" ht="75" customHeight="1">
      <c r="A74" s="19" t="s">
        <v>20</v>
      </c>
      <c r="B74" s="12" t="s">
        <v>128</v>
      </c>
      <c r="C74" s="13"/>
      <c r="D74" s="13"/>
      <c r="E74" s="21"/>
      <c r="F74" s="14"/>
      <c r="G74" s="14"/>
      <c r="H74" s="27">
        <v>118.05672727272724</v>
      </c>
      <c r="I74" s="28">
        <f t="shared" si="7"/>
        <v>64.93119999999999</v>
      </c>
      <c r="J74" s="15" t="s">
        <v>217</v>
      </c>
      <c r="K74" s="16">
        <v>1</v>
      </c>
      <c r="L74" s="17"/>
      <c r="M74" s="29">
        <f t="shared" si="8"/>
        <v>0</v>
      </c>
    </row>
    <row r="75" spans="1:13" s="18" customFormat="1" ht="75" customHeight="1">
      <c r="A75" s="19" t="s">
        <v>21</v>
      </c>
      <c r="B75" s="12" t="s">
        <v>129</v>
      </c>
      <c r="C75" s="13"/>
      <c r="D75" s="13"/>
      <c r="E75" s="20" t="s">
        <v>99</v>
      </c>
      <c r="F75" s="14">
        <v>5908227340105</v>
      </c>
      <c r="G75" s="14"/>
      <c r="H75" s="27">
        <v>85.911509090909078</v>
      </c>
      <c r="I75" s="28">
        <f t="shared" si="7"/>
        <v>47.251329999999996</v>
      </c>
      <c r="J75" s="15" t="s">
        <v>217</v>
      </c>
      <c r="K75" s="16">
        <v>1</v>
      </c>
      <c r="L75" s="17"/>
      <c r="M75" s="29">
        <f t="shared" si="8"/>
        <v>0</v>
      </c>
    </row>
    <row r="76" spans="1:13" s="18" customFormat="1" ht="75" customHeight="1">
      <c r="A76" s="19" t="s">
        <v>22</v>
      </c>
      <c r="B76" s="12" t="s">
        <v>130</v>
      </c>
      <c r="C76" s="13"/>
      <c r="D76" s="13"/>
      <c r="E76" s="20" t="s">
        <v>99</v>
      </c>
      <c r="F76" s="14">
        <v>5908227340129</v>
      </c>
      <c r="G76" s="14"/>
      <c r="H76" s="27">
        <v>107.34165454545455</v>
      </c>
      <c r="I76" s="28">
        <f t="shared" si="7"/>
        <v>59.037910000000004</v>
      </c>
      <c r="J76" s="15" t="s">
        <v>217</v>
      </c>
      <c r="K76" s="16">
        <v>1</v>
      </c>
      <c r="L76" s="17"/>
      <c r="M76" s="29">
        <f t="shared" si="8"/>
        <v>0</v>
      </c>
    </row>
    <row r="77" spans="1:13" s="18" customFormat="1" ht="75" customHeight="1">
      <c r="A77" s="19" t="s">
        <v>23</v>
      </c>
      <c r="B77" s="12" t="s">
        <v>131</v>
      </c>
      <c r="C77" s="13"/>
      <c r="D77" s="13"/>
      <c r="E77" s="20" t="s">
        <v>99</v>
      </c>
      <c r="F77" s="14">
        <v>5908227340419</v>
      </c>
      <c r="G77" s="14"/>
      <c r="H77" s="27">
        <v>122.06876363636361</v>
      </c>
      <c r="I77" s="28">
        <f t="shared" si="7"/>
        <v>67.137819999999991</v>
      </c>
      <c r="J77" s="15" t="s">
        <v>217</v>
      </c>
      <c r="K77" s="16">
        <v>1</v>
      </c>
      <c r="L77" s="17"/>
      <c r="M77" s="29">
        <f t="shared" si="8"/>
        <v>0</v>
      </c>
    </row>
    <row r="78" spans="1:13" s="18" customFormat="1" ht="75" customHeight="1">
      <c r="A78" s="19" t="s">
        <v>24</v>
      </c>
      <c r="B78" s="12" t="s">
        <v>132</v>
      </c>
      <c r="C78" s="13"/>
      <c r="D78" s="13"/>
      <c r="E78" s="20" t="s">
        <v>99</v>
      </c>
      <c r="F78" s="14">
        <v>5908227340112</v>
      </c>
      <c r="G78" s="14"/>
      <c r="H78" s="27">
        <v>105.97545454545453</v>
      </c>
      <c r="I78" s="28">
        <f t="shared" si="7"/>
        <v>58.286499999999997</v>
      </c>
      <c r="J78" s="15" t="s">
        <v>217</v>
      </c>
      <c r="K78" s="16">
        <v>1</v>
      </c>
      <c r="L78" s="17"/>
      <c r="M78" s="29">
        <f t="shared" si="8"/>
        <v>0</v>
      </c>
    </row>
    <row r="79" spans="1:13" s="18" customFormat="1" ht="75" customHeight="1">
      <c r="A79" s="19" t="s">
        <v>25</v>
      </c>
      <c r="B79" s="12" t="s">
        <v>133</v>
      </c>
      <c r="C79" s="13"/>
      <c r="D79" s="13"/>
      <c r="E79" s="20" t="s">
        <v>99</v>
      </c>
      <c r="F79" s="14">
        <v>5908227340136</v>
      </c>
      <c r="G79" s="14"/>
      <c r="H79" s="27">
        <v>125.07590909090906</v>
      </c>
      <c r="I79" s="28">
        <f t="shared" si="7"/>
        <v>68.791749999999993</v>
      </c>
      <c r="J79" s="15" t="s">
        <v>217</v>
      </c>
      <c r="K79" s="16">
        <v>1</v>
      </c>
      <c r="L79" s="17"/>
      <c r="M79" s="29">
        <f t="shared" si="8"/>
        <v>0</v>
      </c>
    </row>
    <row r="80" spans="1:13" s="18" customFormat="1" ht="75" customHeight="1">
      <c r="A80" s="19" t="s">
        <v>26</v>
      </c>
      <c r="B80" s="12" t="s">
        <v>134</v>
      </c>
      <c r="C80" s="13"/>
      <c r="D80" s="13"/>
      <c r="E80" s="20" t="s">
        <v>99</v>
      </c>
      <c r="F80" s="14">
        <v>5908227340426</v>
      </c>
      <c r="G80" s="14"/>
      <c r="H80" s="27">
        <v>168.10932727272728</v>
      </c>
      <c r="I80" s="28">
        <f t="shared" si="7"/>
        <v>92.460130000000021</v>
      </c>
      <c r="J80" s="15" t="s">
        <v>217</v>
      </c>
      <c r="K80" s="16">
        <v>1</v>
      </c>
      <c r="L80" s="17"/>
      <c r="M80" s="29">
        <f t="shared" si="8"/>
        <v>0</v>
      </c>
    </row>
    <row r="81" spans="1:13" s="18" customFormat="1" ht="75" customHeight="1">
      <c r="A81" s="19" t="s">
        <v>27</v>
      </c>
      <c r="B81" s="12" t="s">
        <v>135</v>
      </c>
      <c r="C81" s="13"/>
      <c r="D81" s="13"/>
      <c r="E81" s="20" t="s">
        <v>99</v>
      </c>
      <c r="F81" s="14">
        <v>5908227340433</v>
      </c>
      <c r="G81" s="14"/>
      <c r="H81" s="27">
        <v>136.9426545454545</v>
      </c>
      <c r="I81" s="28">
        <f t="shared" si="7"/>
        <v>75.318459999999988</v>
      </c>
      <c r="J81" s="15" t="s">
        <v>217</v>
      </c>
      <c r="K81" s="16">
        <v>1</v>
      </c>
      <c r="L81" s="17"/>
      <c r="M81" s="29">
        <f t="shared" si="8"/>
        <v>0</v>
      </c>
    </row>
    <row r="82" spans="1:13" s="18" customFormat="1" ht="75" customHeight="1">
      <c r="A82" s="19" t="s">
        <v>28</v>
      </c>
      <c r="B82" s="12" t="s">
        <v>136</v>
      </c>
      <c r="C82" s="13"/>
      <c r="D82" s="13"/>
      <c r="E82" s="20" t="s">
        <v>99</v>
      </c>
      <c r="F82" s="14"/>
      <c r="G82" s="14"/>
      <c r="H82" s="27">
        <v>163.1187454545454</v>
      </c>
      <c r="I82" s="28">
        <f t="shared" si="7"/>
        <v>89.715309999999974</v>
      </c>
      <c r="J82" s="15" t="s">
        <v>217</v>
      </c>
      <c r="K82" s="16">
        <v>1</v>
      </c>
      <c r="L82" s="17"/>
      <c r="M82" s="29">
        <f t="shared" si="8"/>
        <v>0</v>
      </c>
    </row>
    <row r="83" spans="1:13" s="18" customFormat="1" ht="75" customHeight="1">
      <c r="A83" s="19" t="s">
        <v>29</v>
      </c>
      <c r="B83" s="12" t="s">
        <v>137</v>
      </c>
      <c r="C83" s="13"/>
      <c r="D83" s="13"/>
      <c r="E83" s="20" t="s">
        <v>100</v>
      </c>
      <c r="F83" s="14">
        <v>5908227340143</v>
      </c>
      <c r="G83" s="14"/>
      <c r="H83" s="27">
        <v>135.32805454545453</v>
      </c>
      <c r="I83" s="28">
        <f t="shared" si="7"/>
        <v>74.430430000000001</v>
      </c>
      <c r="J83" s="15" t="s">
        <v>217</v>
      </c>
      <c r="K83" s="16">
        <v>1</v>
      </c>
      <c r="L83" s="17"/>
      <c r="M83" s="29">
        <f t="shared" si="8"/>
        <v>0</v>
      </c>
    </row>
    <row r="84" spans="1:13" s="18" customFormat="1" ht="75" customHeight="1">
      <c r="A84" s="19" t="s">
        <v>30</v>
      </c>
      <c r="B84" s="12" t="s">
        <v>138</v>
      </c>
      <c r="C84" s="13"/>
      <c r="D84" s="13"/>
      <c r="E84" s="20" t="s">
        <v>100</v>
      </c>
      <c r="F84" s="14">
        <v>5908227340150</v>
      </c>
      <c r="G84" s="14"/>
      <c r="H84" s="27">
        <v>135.32805454545453</v>
      </c>
      <c r="I84" s="28">
        <f t="shared" si="7"/>
        <v>74.430430000000001</v>
      </c>
      <c r="J84" s="15" t="s">
        <v>217</v>
      </c>
      <c r="K84" s="16">
        <v>1</v>
      </c>
      <c r="L84" s="17"/>
      <c r="M84" s="29">
        <f t="shared" si="8"/>
        <v>0</v>
      </c>
    </row>
    <row r="85" spans="1:13" s="18" customFormat="1" ht="75" customHeight="1">
      <c r="A85" s="19" t="s">
        <v>31</v>
      </c>
      <c r="B85" s="12" t="s">
        <v>139</v>
      </c>
      <c r="C85" s="13"/>
      <c r="D85" s="13"/>
      <c r="E85" s="20" t="s">
        <v>100</v>
      </c>
      <c r="F85" s="14">
        <v>5908227340167</v>
      </c>
      <c r="G85" s="14"/>
      <c r="H85" s="27">
        <v>146.28776363636362</v>
      </c>
      <c r="I85" s="28">
        <f t="shared" si="7"/>
        <v>80.458269999999999</v>
      </c>
      <c r="J85" s="15" t="s">
        <v>217</v>
      </c>
      <c r="K85" s="16">
        <v>1</v>
      </c>
      <c r="L85" s="17"/>
      <c r="M85" s="29">
        <f t="shared" si="8"/>
        <v>0</v>
      </c>
    </row>
    <row r="86" spans="1:13" s="18" customFormat="1" ht="75" customHeight="1">
      <c r="A86" s="19" t="s">
        <v>32</v>
      </c>
      <c r="B86" s="12" t="s">
        <v>140</v>
      </c>
      <c r="C86" s="13"/>
      <c r="D86" s="13"/>
      <c r="E86" s="20" t="s">
        <v>100</v>
      </c>
      <c r="F86" s="14">
        <v>5908227340174</v>
      </c>
      <c r="G86" s="14"/>
      <c r="H86" s="27">
        <v>173.83381818181817</v>
      </c>
      <c r="I86" s="28">
        <f t="shared" si="7"/>
        <v>95.60860000000001</v>
      </c>
      <c r="J86" s="15" t="s">
        <v>217</v>
      </c>
      <c r="K86" s="16">
        <v>1</v>
      </c>
      <c r="L86" s="17"/>
      <c r="M86" s="29">
        <f t="shared" si="8"/>
        <v>0</v>
      </c>
    </row>
    <row r="87" spans="1:13" s="18" customFormat="1" ht="75" customHeight="1">
      <c r="A87" s="19" t="s">
        <v>33</v>
      </c>
      <c r="B87" s="12" t="s">
        <v>141</v>
      </c>
      <c r="C87" s="13"/>
      <c r="D87" s="13"/>
      <c r="E87" s="20" t="s">
        <v>100</v>
      </c>
      <c r="F87" s="14">
        <v>5908227340181</v>
      </c>
      <c r="G87" s="14"/>
      <c r="H87" s="27">
        <v>174.2741636363636</v>
      </c>
      <c r="I87" s="28">
        <f t="shared" si="7"/>
        <v>95.850789999999989</v>
      </c>
      <c r="J87" s="15" t="s">
        <v>217</v>
      </c>
      <c r="K87" s="16">
        <v>1</v>
      </c>
      <c r="L87" s="17"/>
      <c r="M87" s="29">
        <f t="shared" si="8"/>
        <v>0</v>
      </c>
    </row>
    <row r="88" spans="1:13" s="18" customFormat="1" ht="75" customHeight="1">
      <c r="A88" s="19" t="s">
        <v>34</v>
      </c>
      <c r="B88" s="12" t="s">
        <v>142</v>
      </c>
      <c r="C88" s="13"/>
      <c r="D88" s="13"/>
      <c r="E88" s="20" t="s">
        <v>100</v>
      </c>
      <c r="F88" s="14">
        <v>5908227340198</v>
      </c>
      <c r="G88" s="14"/>
      <c r="H88" s="27">
        <v>184.79352727272726</v>
      </c>
      <c r="I88" s="28">
        <f t="shared" si="7"/>
        <v>101.63644000000001</v>
      </c>
      <c r="J88" s="15" t="s">
        <v>217</v>
      </c>
      <c r="K88" s="16">
        <v>1</v>
      </c>
      <c r="L88" s="17"/>
      <c r="M88" s="29">
        <f t="shared" si="8"/>
        <v>0</v>
      </c>
    </row>
    <row r="89" spans="1:13" s="18" customFormat="1" ht="75" customHeight="1">
      <c r="A89" s="19" t="s">
        <v>35</v>
      </c>
      <c r="B89" s="12" t="s">
        <v>153</v>
      </c>
      <c r="C89" s="13"/>
      <c r="D89" s="13"/>
      <c r="E89" s="20" t="s">
        <v>101</v>
      </c>
      <c r="F89" s="14">
        <v>5908227340266</v>
      </c>
      <c r="G89" s="14"/>
      <c r="H89" s="27">
        <v>66.291672727272726</v>
      </c>
      <c r="I89" s="28">
        <f t="shared" si="7"/>
        <v>36.460419999999999</v>
      </c>
      <c r="J89" s="15" t="s">
        <v>217</v>
      </c>
      <c r="K89" s="16">
        <v>1</v>
      </c>
      <c r="L89" s="17"/>
      <c r="M89" s="29">
        <f t="shared" si="8"/>
        <v>0</v>
      </c>
    </row>
    <row r="90" spans="1:13" s="18" customFormat="1" ht="75" customHeight="1">
      <c r="A90" s="19" t="s">
        <v>36</v>
      </c>
      <c r="B90" s="12" t="s">
        <v>154</v>
      </c>
      <c r="C90" s="13"/>
      <c r="D90" s="13"/>
      <c r="E90" s="20" t="s">
        <v>101</v>
      </c>
      <c r="F90" s="14">
        <v>5908227340273</v>
      </c>
      <c r="G90" s="14"/>
      <c r="H90" s="27">
        <v>100.19827272727271</v>
      </c>
      <c r="I90" s="28">
        <f t="shared" si="7"/>
        <v>55.109049999999996</v>
      </c>
      <c r="J90" s="15" t="s">
        <v>217</v>
      </c>
      <c r="K90" s="16">
        <v>1</v>
      </c>
      <c r="L90" s="17"/>
      <c r="M90" s="29">
        <f t="shared" si="8"/>
        <v>0</v>
      </c>
    </row>
    <row r="91" spans="1:13" s="18" customFormat="1" ht="75" customHeight="1">
      <c r="A91" s="19" t="s">
        <v>37</v>
      </c>
      <c r="B91" s="12" t="s">
        <v>155</v>
      </c>
      <c r="C91" s="13"/>
      <c r="D91" s="13"/>
      <c r="E91" s="20" t="s">
        <v>101</v>
      </c>
      <c r="F91" s="14">
        <v>5908227340280</v>
      </c>
      <c r="G91" s="14"/>
      <c r="H91" s="27">
        <v>92.467763636363628</v>
      </c>
      <c r="I91" s="28">
        <f t="shared" si="7"/>
        <v>50.85727</v>
      </c>
      <c r="J91" s="15" t="s">
        <v>217</v>
      </c>
      <c r="K91" s="16">
        <v>1</v>
      </c>
      <c r="L91" s="17"/>
      <c r="M91" s="29">
        <f t="shared" si="8"/>
        <v>0</v>
      </c>
    </row>
    <row r="92" spans="1:13" s="18" customFormat="1" ht="75" customHeight="1">
      <c r="A92" s="19" t="s">
        <v>38</v>
      </c>
      <c r="B92" s="12" t="s">
        <v>156</v>
      </c>
      <c r="C92" s="13"/>
      <c r="D92" s="13"/>
      <c r="E92" s="20" t="s">
        <v>101</v>
      </c>
      <c r="F92" s="14">
        <v>5908227340297</v>
      </c>
      <c r="G92" s="14"/>
      <c r="H92" s="27">
        <v>71.820454545454538</v>
      </c>
      <c r="I92" s="28">
        <f t="shared" si="7"/>
        <v>39.501249999999999</v>
      </c>
      <c r="J92" s="15" t="s">
        <v>217</v>
      </c>
      <c r="K92" s="16">
        <v>1</v>
      </c>
      <c r="L92" s="17"/>
      <c r="M92" s="29">
        <f t="shared" si="8"/>
        <v>0</v>
      </c>
    </row>
    <row r="93" spans="1:13" s="18" customFormat="1" ht="75" customHeight="1">
      <c r="A93" s="19" t="s">
        <v>39</v>
      </c>
      <c r="B93" s="12" t="s">
        <v>157</v>
      </c>
      <c r="C93" s="13"/>
      <c r="D93" s="13"/>
      <c r="E93" s="20" t="s">
        <v>101</v>
      </c>
      <c r="F93" s="14">
        <v>5908227340303</v>
      </c>
      <c r="G93" s="14"/>
      <c r="H93" s="27">
        <v>104.99314545454546</v>
      </c>
      <c r="I93" s="28">
        <f t="shared" si="7"/>
        <v>57.746230000000004</v>
      </c>
      <c r="J93" s="15" t="s">
        <v>217</v>
      </c>
      <c r="K93" s="16">
        <v>1</v>
      </c>
      <c r="L93" s="17"/>
      <c r="M93" s="29">
        <f t="shared" si="8"/>
        <v>0</v>
      </c>
    </row>
    <row r="94" spans="1:13" s="18" customFormat="1" ht="75" customHeight="1">
      <c r="A94" s="19" t="s">
        <v>40</v>
      </c>
      <c r="B94" s="12" t="s">
        <v>158</v>
      </c>
      <c r="C94" s="13"/>
      <c r="D94" s="13"/>
      <c r="E94" s="20" t="s">
        <v>101</v>
      </c>
      <c r="F94" s="14">
        <v>5908227340310</v>
      </c>
      <c r="G94" s="14"/>
      <c r="H94" s="27">
        <v>110.13050909090906</v>
      </c>
      <c r="I94" s="28">
        <f t="shared" si="7"/>
        <v>60.57177999999999</v>
      </c>
      <c r="J94" s="15" t="s">
        <v>217</v>
      </c>
      <c r="K94" s="16">
        <v>1</v>
      </c>
      <c r="L94" s="17"/>
      <c r="M94" s="29">
        <f t="shared" si="8"/>
        <v>0</v>
      </c>
    </row>
    <row r="95" spans="1:13" s="18" customFormat="1" ht="75" customHeight="1">
      <c r="A95" s="19" t="s">
        <v>41</v>
      </c>
      <c r="B95" s="12" t="s">
        <v>143</v>
      </c>
      <c r="C95" s="13"/>
      <c r="D95" s="13"/>
      <c r="E95" s="20" t="s">
        <v>102</v>
      </c>
      <c r="F95" s="14">
        <v>5908227340204</v>
      </c>
      <c r="G95" s="14"/>
      <c r="H95" s="27">
        <v>56.750854545454537</v>
      </c>
      <c r="I95" s="28">
        <f t="shared" si="7"/>
        <v>31.212969999999999</v>
      </c>
      <c r="J95" s="15" t="s">
        <v>217</v>
      </c>
      <c r="K95" s="16">
        <v>1</v>
      </c>
      <c r="L95" s="17"/>
      <c r="M95" s="29">
        <f t="shared" ref="M95:M144" si="19">I95*L95</f>
        <v>0</v>
      </c>
    </row>
    <row r="96" spans="1:13" s="18" customFormat="1" ht="75" customHeight="1">
      <c r="A96" s="19" t="s">
        <v>42</v>
      </c>
      <c r="B96" s="12" t="s">
        <v>144</v>
      </c>
      <c r="C96" s="13"/>
      <c r="D96" s="13"/>
      <c r="E96" s="20" t="s">
        <v>102</v>
      </c>
      <c r="F96" s="14">
        <v>5908227340440</v>
      </c>
      <c r="G96" s="14"/>
      <c r="H96" s="27">
        <v>67.661636363636347</v>
      </c>
      <c r="I96" s="28">
        <f t="shared" si="7"/>
        <v>37.213899999999995</v>
      </c>
      <c r="J96" s="15" t="s">
        <v>217</v>
      </c>
      <c r="K96" s="16">
        <v>1</v>
      </c>
      <c r="L96" s="17"/>
      <c r="M96" s="29">
        <f t="shared" si="19"/>
        <v>0</v>
      </c>
    </row>
    <row r="97" spans="1:13" s="18" customFormat="1" ht="75" customHeight="1">
      <c r="A97" s="19" t="s">
        <v>43</v>
      </c>
      <c r="B97" s="12" t="s">
        <v>145</v>
      </c>
      <c r="C97" s="13"/>
      <c r="D97" s="13"/>
      <c r="E97" s="20" t="s">
        <v>102</v>
      </c>
      <c r="F97" s="14">
        <v>5908227340211</v>
      </c>
      <c r="G97" s="14"/>
      <c r="H97" s="27">
        <v>82.144109090909069</v>
      </c>
      <c r="I97" s="28">
        <f t="shared" si="7"/>
        <v>45.179259999999992</v>
      </c>
      <c r="J97" s="15" t="s">
        <v>217</v>
      </c>
      <c r="K97" s="16">
        <v>1</v>
      </c>
      <c r="L97" s="17"/>
      <c r="M97" s="29">
        <f t="shared" si="19"/>
        <v>0</v>
      </c>
    </row>
    <row r="98" spans="1:13" s="18" customFormat="1" ht="75" customHeight="1">
      <c r="A98" s="19" t="s">
        <v>44</v>
      </c>
      <c r="B98" s="12" t="s">
        <v>146</v>
      </c>
      <c r="C98" s="13"/>
      <c r="D98" s="13"/>
      <c r="E98" s="20" t="s">
        <v>102</v>
      </c>
      <c r="F98" s="14">
        <v>5908227340389</v>
      </c>
      <c r="G98" s="14"/>
      <c r="H98" s="27">
        <v>91.880636363636356</v>
      </c>
      <c r="I98" s="28">
        <f t="shared" si="7"/>
        <v>50.534349999999996</v>
      </c>
      <c r="J98" s="15" t="s">
        <v>217</v>
      </c>
      <c r="K98" s="16">
        <v>1</v>
      </c>
      <c r="L98" s="17"/>
      <c r="M98" s="29">
        <f t="shared" si="19"/>
        <v>0</v>
      </c>
    </row>
    <row r="99" spans="1:13" s="18" customFormat="1" ht="75" customHeight="1">
      <c r="A99" s="19" t="s">
        <v>45</v>
      </c>
      <c r="B99" s="12" t="s">
        <v>147</v>
      </c>
      <c r="C99" s="13"/>
      <c r="D99" s="13"/>
      <c r="E99" s="20" t="s">
        <v>102</v>
      </c>
      <c r="F99" s="14">
        <v>5908227340457</v>
      </c>
      <c r="G99" s="14"/>
      <c r="H99" s="27">
        <v>92.467763636363628</v>
      </c>
      <c r="I99" s="28">
        <f t="shared" si="7"/>
        <v>50.85727</v>
      </c>
      <c r="J99" s="15" t="s">
        <v>217</v>
      </c>
      <c r="K99" s="16">
        <v>1</v>
      </c>
      <c r="L99" s="17"/>
      <c r="M99" s="29">
        <f t="shared" si="19"/>
        <v>0</v>
      </c>
    </row>
    <row r="100" spans="1:13" s="18" customFormat="1" ht="75" customHeight="1">
      <c r="A100" s="19" t="s">
        <v>46</v>
      </c>
      <c r="B100" s="12" t="s">
        <v>148</v>
      </c>
      <c r="C100" s="13"/>
      <c r="D100" s="13"/>
      <c r="E100" s="20" t="s">
        <v>102</v>
      </c>
      <c r="F100" s="14">
        <v>5908227340235</v>
      </c>
      <c r="G100" s="14"/>
      <c r="H100" s="27">
        <v>62.524272727272717</v>
      </c>
      <c r="I100" s="28">
        <f t="shared" si="7"/>
        <v>34.388349999999996</v>
      </c>
      <c r="J100" s="15" t="s">
        <v>217</v>
      </c>
      <c r="K100" s="16">
        <v>1</v>
      </c>
      <c r="L100" s="17"/>
      <c r="M100" s="29">
        <f t="shared" si="19"/>
        <v>0</v>
      </c>
    </row>
    <row r="101" spans="1:13" s="18" customFormat="1" ht="75" customHeight="1">
      <c r="A101" s="19" t="s">
        <v>47</v>
      </c>
      <c r="B101" s="12" t="s">
        <v>149</v>
      </c>
      <c r="C101" s="13"/>
      <c r="D101" s="13"/>
      <c r="E101" s="20" t="s">
        <v>102</v>
      </c>
      <c r="F101" s="14">
        <v>5908227340396</v>
      </c>
      <c r="G101" s="14"/>
      <c r="H101" s="27">
        <v>73.239345454545443</v>
      </c>
      <c r="I101" s="28">
        <f t="shared" si="7"/>
        <v>40.281639999999996</v>
      </c>
      <c r="J101" s="15" t="s">
        <v>217</v>
      </c>
      <c r="K101" s="16">
        <v>1</v>
      </c>
      <c r="L101" s="17"/>
      <c r="M101" s="29">
        <f t="shared" si="19"/>
        <v>0</v>
      </c>
    </row>
    <row r="102" spans="1:13" s="18" customFormat="1" ht="75" customHeight="1">
      <c r="A102" s="19" t="s">
        <v>48</v>
      </c>
      <c r="B102" s="12" t="s">
        <v>150</v>
      </c>
      <c r="C102" s="13"/>
      <c r="D102" s="13"/>
      <c r="E102" s="20" t="s">
        <v>102</v>
      </c>
      <c r="F102" s="14">
        <v>5908227340242</v>
      </c>
      <c r="G102" s="14"/>
      <c r="H102" s="27">
        <v>87.721818181818179</v>
      </c>
      <c r="I102" s="28">
        <f t="shared" si="7"/>
        <v>48.247</v>
      </c>
      <c r="J102" s="15" t="s">
        <v>217</v>
      </c>
      <c r="K102" s="16">
        <v>1</v>
      </c>
      <c r="L102" s="17"/>
      <c r="M102" s="29">
        <f t="shared" si="19"/>
        <v>0</v>
      </c>
    </row>
    <row r="103" spans="1:13" s="18" customFormat="1" ht="75" customHeight="1">
      <c r="A103" s="19" t="s">
        <v>49</v>
      </c>
      <c r="B103" s="12" t="s">
        <v>151</v>
      </c>
      <c r="C103" s="13"/>
      <c r="D103" s="13"/>
      <c r="E103" s="20" t="s">
        <v>102</v>
      </c>
      <c r="F103" s="14">
        <v>5908227340402</v>
      </c>
      <c r="G103" s="14"/>
      <c r="H103" s="27">
        <v>100.58969090909088</v>
      </c>
      <c r="I103" s="28">
        <f t="shared" si="7"/>
        <v>55.324329999999989</v>
      </c>
      <c r="J103" s="15" t="s">
        <v>217</v>
      </c>
      <c r="K103" s="16">
        <v>1</v>
      </c>
      <c r="L103" s="17"/>
      <c r="M103" s="29">
        <f t="shared" si="19"/>
        <v>0</v>
      </c>
    </row>
    <row r="104" spans="1:13" s="18" customFormat="1" ht="75" customHeight="1">
      <c r="A104" s="19" t="s">
        <v>50</v>
      </c>
      <c r="B104" s="12" t="s">
        <v>152</v>
      </c>
      <c r="C104" s="13"/>
      <c r="D104" s="13"/>
      <c r="E104" s="20" t="s">
        <v>102</v>
      </c>
      <c r="F104" s="14">
        <v>5908227340464</v>
      </c>
      <c r="G104" s="14"/>
      <c r="H104" s="27">
        <v>108.56483636363635</v>
      </c>
      <c r="I104" s="28">
        <f t="shared" si="7"/>
        <v>59.710659999999997</v>
      </c>
      <c r="J104" s="15" t="s">
        <v>217</v>
      </c>
      <c r="K104" s="16">
        <v>1</v>
      </c>
      <c r="L104" s="17"/>
      <c r="M104" s="29">
        <f t="shared" si="19"/>
        <v>0</v>
      </c>
    </row>
    <row r="105" spans="1:13" s="18" customFormat="1" ht="75" customHeight="1">
      <c r="A105" s="19" t="s">
        <v>51</v>
      </c>
      <c r="B105" s="12" t="s">
        <v>159</v>
      </c>
      <c r="C105" s="13"/>
      <c r="D105" s="13"/>
      <c r="E105" s="20" t="s">
        <v>103</v>
      </c>
      <c r="F105" s="14">
        <v>5908227340327</v>
      </c>
      <c r="G105" s="14"/>
      <c r="H105" s="27">
        <v>41.146818181818176</v>
      </c>
      <c r="I105" s="28">
        <f t="shared" si="7"/>
        <v>22.630749999999999</v>
      </c>
      <c r="J105" s="15" t="s">
        <v>217</v>
      </c>
      <c r="K105" s="16">
        <v>1</v>
      </c>
      <c r="L105" s="17"/>
      <c r="M105" s="29">
        <f t="shared" si="19"/>
        <v>0</v>
      </c>
    </row>
    <row r="106" spans="1:13" s="18" customFormat="1" ht="75" customHeight="1">
      <c r="A106" s="19" t="s">
        <v>52</v>
      </c>
      <c r="B106" s="12" t="s">
        <v>160</v>
      </c>
      <c r="C106" s="13"/>
      <c r="D106" s="13"/>
      <c r="E106" s="20" t="s">
        <v>103</v>
      </c>
      <c r="F106" s="14">
        <v>5908227340334</v>
      </c>
      <c r="G106" s="14"/>
      <c r="H106" s="27">
        <v>81.752690909090902</v>
      </c>
      <c r="I106" s="28">
        <f t="shared" si="7"/>
        <v>44.963979999999999</v>
      </c>
      <c r="J106" s="15" t="s">
        <v>217</v>
      </c>
      <c r="K106" s="16">
        <v>1</v>
      </c>
      <c r="L106" s="17"/>
      <c r="M106" s="29">
        <f t="shared" si="19"/>
        <v>0</v>
      </c>
    </row>
    <row r="107" spans="1:13" s="18" customFormat="1" ht="75" customHeight="1">
      <c r="A107" s="19" t="s">
        <v>53</v>
      </c>
      <c r="B107" s="12" t="s">
        <v>161</v>
      </c>
      <c r="C107" s="13"/>
      <c r="D107" s="13"/>
      <c r="E107" s="20" t="s">
        <v>103</v>
      </c>
      <c r="F107" s="14">
        <v>5908227340358</v>
      </c>
      <c r="G107" s="14"/>
      <c r="H107" s="27">
        <v>53.755000000000003</v>
      </c>
      <c r="I107" s="28">
        <f t="shared" si="7"/>
        <v>29.565250000000002</v>
      </c>
      <c r="J107" s="15" t="s">
        <v>217</v>
      </c>
      <c r="K107" s="16">
        <v>1</v>
      </c>
      <c r="L107" s="17"/>
      <c r="M107" s="29">
        <f t="shared" si="19"/>
        <v>0</v>
      </c>
    </row>
    <row r="108" spans="1:13" s="18" customFormat="1" ht="75" customHeight="1" thickBot="1">
      <c r="A108" s="19" t="s">
        <v>54</v>
      </c>
      <c r="B108" s="12" t="s">
        <v>162</v>
      </c>
      <c r="C108" s="13"/>
      <c r="D108" s="13"/>
      <c r="E108" s="20" t="s">
        <v>103</v>
      </c>
      <c r="F108" s="14">
        <v>5908227340365</v>
      </c>
      <c r="G108" s="14"/>
      <c r="H108" s="27">
        <v>86.107218181818183</v>
      </c>
      <c r="I108" s="28">
        <f t="shared" si="7"/>
        <v>47.358970000000006</v>
      </c>
      <c r="J108" s="15" t="s">
        <v>217</v>
      </c>
      <c r="K108" s="16">
        <v>1</v>
      </c>
      <c r="L108" s="17"/>
      <c r="M108" s="29">
        <f t="shared" si="19"/>
        <v>0</v>
      </c>
    </row>
    <row r="109" spans="1:13" s="18" customFormat="1" ht="75" customHeight="1" thickBot="1">
      <c r="A109" s="35" t="s">
        <v>201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23"/>
    </row>
    <row r="110" spans="1:13" s="18" customFormat="1" ht="75" customHeight="1">
      <c r="A110" s="19" t="s">
        <v>55</v>
      </c>
      <c r="B110" s="12" t="s">
        <v>163</v>
      </c>
      <c r="C110" s="13"/>
      <c r="D110" s="13"/>
      <c r="E110" s="20" t="s">
        <v>104</v>
      </c>
      <c r="F110" s="14"/>
      <c r="G110" s="14"/>
      <c r="H110" s="27">
        <v>5.2264940000000006</v>
      </c>
      <c r="I110" s="28">
        <f t="shared" ref="I110:I143" si="20">H110*(1-$M$4)</f>
        <v>2.8745717000000006</v>
      </c>
      <c r="J110" s="15" t="s">
        <v>217</v>
      </c>
      <c r="K110" s="16">
        <v>1</v>
      </c>
      <c r="L110" s="17"/>
      <c r="M110" s="29">
        <f t="shared" si="19"/>
        <v>0</v>
      </c>
    </row>
    <row r="111" spans="1:13" s="18" customFormat="1" ht="75" customHeight="1">
      <c r="A111" s="19" t="s">
        <v>56</v>
      </c>
      <c r="B111" s="12" t="s">
        <v>164</v>
      </c>
      <c r="C111" s="13"/>
      <c r="D111" s="13"/>
      <c r="E111" s="20" t="s">
        <v>104</v>
      </c>
      <c r="F111" s="14"/>
      <c r="G111" s="14"/>
      <c r="H111" s="27">
        <v>6.0880040000000006</v>
      </c>
      <c r="I111" s="28">
        <f t="shared" si="20"/>
        <v>3.3484022000000007</v>
      </c>
      <c r="J111" s="15" t="s">
        <v>217</v>
      </c>
      <c r="K111" s="16">
        <v>1</v>
      </c>
      <c r="L111" s="17"/>
      <c r="M111" s="29">
        <f t="shared" si="19"/>
        <v>0</v>
      </c>
    </row>
    <row r="112" spans="1:13" s="18" customFormat="1" ht="75" customHeight="1">
      <c r="A112" s="19" t="s">
        <v>57</v>
      </c>
      <c r="B112" s="12" t="s">
        <v>165</v>
      </c>
      <c r="C112" s="13"/>
      <c r="D112" s="13"/>
      <c r="E112" s="20" t="s">
        <v>105</v>
      </c>
      <c r="F112" s="14"/>
      <c r="G112" s="14"/>
      <c r="H112" s="27">
        <v>12.233441999999998</v>
      </c>
      <c r="I112" s="28">
        <f t="shared" si="20"/>
        <v>6.7283930999999999</v>
      </c>
      <c r="J112" s="15" t="s">
        <v>217</v>
      </c>
      <c r="K112" s="16">
        <v>1</v>
      </c>
      <c r="L112" s="17"/>
      <c r="M112" s="29">
        <f t="shared" si="19"/>
        <v>0</v>
      </c>
    </row>
    <row r="113" spans="1:13" s="18" customFormat="1" ht="75" customHeight="1">
      <c r="A113" s="19" t="s">
        <v>58</v>
      </c>
      <c r="B113" s="12" t="s">
        <v>166</v>
      </c>
      <c r="C113" s="13"/>
      <c r="D113" s="13"/>
      <c r="E113" s="20" t="s">
        <v>105</v>
      </c>
      <c r="F113" s="14"/>
      <c r="G113" s="14"/>
      <c r="H113" s="27">
        <v>12.463178000000001</v>
      </c>
      <c r="I113" s="28">
        <f t="shared" si="20"/>
        <v>6.8547479000000013</v>
      </c>
      <c r="J113" s="15" t="s">
        <v>217</v>
      </c>
      <c r="K113" s="16">
        <v>1</v>
      </c>
      <c r="L113" s="17"/>
      <c r="M113" s="29">
        <f t="shared" si="19"/>
        <v>0</v>
      </c>
    </row>
    <row r="114" spans="1:13" s="18" customFormat="1" ht="75" customHeight="1">
      <c r="A114" s="19" t="s">
        <v>59</v>
      </c>
      <c r="B114" s="12" t="s">
        <v>167</v>
      </c>
      <c r="C114" s="13"/>
      <c r="D114" s="13"/>
      <c r="E114" s="20" t="s">
        <v>105</v>
      </c>
      <c r="F114" s="14"/>
      <c r="G114" s="14"/>
      <c r="H114" s="27">
        <v>12.980084</v>
      </c>
      <c r="I114" s="28">
        <f t="shared" si="20"/>
        <v>7.1390462000000001</v>
      </c>
      <c r="J114" s="15" t="s">
        <v>217</v>
      </c>
      <c r="K114" s="16">
        <v>1</v>
      </c>
      <c r="L114" s="17"/>
      <c r="M114" s="29">
        <f t="shared" si="19"/>
        <v>0</v>
      </c>
    </row>
    <row r="115" spans="1:13" s="18" customFormat="1" ht="75" customHeight="1">
      <c r="A115" s="19" t="s">
        <v>60</v>
      </c>
      <c r="B115" s="12" t="s">
        <v>168</v>
      </c>
      <c r="C115" s="13"/>
      <c r="D115" s="13"/>
      <c r="E115" s="20" t="s">
        <v>105</v>
      </c>
      <c r="F115" s="14"/>
      <c r="G115" s="14"/>
      <c r="H115" s="27">
        <v>13.841594000000002</v>
      </c>
      <c r="I115" s="28">
        <f t="shared" si="20"/>
        <v>7.6128767000000019</v>
      </c>
      <c r="J115" s="15" t="s">
        <v>217</v>
      </c>
      <c r="K115" s="16">
        <v>1</v>
      </c>
      <c r="L115" s="17"/>
      <c r="M115" s="29">
        <f t="shared" si="19"/>
        <v>0</v>
      </c>
    </row>
    <row r="116" spans="1:13" s="18" customFormat="1" ht="75" customHeight="1">
      <c r="A116" s="19" t="s">
        <v>61</v>
      </c>
      <c r="B116" s="12" t="s">
        <v>169</v>
      </c>
      <c r="C116" s="13"/>
      <c r="D116" s="13"/>
      <c r="E116" s="20" t="s">
        <v>105</v>
      </c>
      <c r="F116" s="14"/>
      <c r="G116" s="14"/>
      <c r="H116" s="27">
        <v>9.5914780000000004</v>
      </c>
      <c r="I116" s="28">
        <f t="shared" si="20"/>
        <v>5.2753129000000003</v>
      </c>
      <c r="J116" s="15" t="s">
        <v>217</v>
      </c>
      <c r="K116" s="16">
        <v>1</v>
      </c>
      <c r="L116" s="17"/>
      <c r="M116" s="29">
        <f t="shared" si="19"/>
        <v>0</v>
      </c>
    </row>
    <row r="117" spans="1:13" s="18" customFormat="1" ht="75" customHeight="1">
      <c r="A117" s="19" t="s">
        <v>62</v>
      </c>
      <c r="B117" s="12" t="s">
        <v>170</v>
      </c>
      <c r="C117" s="13"/>
      <c r="D117" s="13"/>
      <c r="E117" s="20" t="s">
        <v>105</v>
      </c>
      <c r="F117" s="14"/>
      <c r="G117" s="14"/>
      <c r="H117" s="27">
        <v>10.223252000000002</v>
      </c>
      <c r="I117" s="28">
        <f t="shared" si="20"/>
        <v>5.6227886000000016</v>
      </c>
      <c r="J117" s="15" t="s">
        <v>217</v>
      </c>
      <c r="K117" s="16">
        <v>1</v>
      </c>
      <c r="L117" s="17"/>
      <c r="M117" s="29">
        <f t="shared" si="19"/>
        <v>0</v>
      </c>
    </row>
    <row r="118" spans="1:13" s="18" customFormat="1" ht="75" customHeight="1">
      <c r="A118" s="19" t="s">
        <v>63</v>
      </c>
      <c r="B118" s="12" t="s">
        <v>171</v>
      </c>
      <c r="C118" s="13"/>
      <c r="D118" s="13"/>
      <c r="E118" s="20" t="s">
        <v>105</v>
      </c>
      <c r="F118" s="14"/>
      <c r="G118" s="14"/>
      <c r="H118" s="27">
        <v>10.855026000000001</v>
      </c>
      <c r="I118" s="28">
        <f t="shared" si="20"/>
        <v>5.9702643000000011</v>
      </c>
      <c r="J118" s="15" t="s">
        <v>217</v>
      </c>
      <c r="K118" s="16">
        <v>1</v>
      </c>
      <c r="L118" s="17"/>
      <c r="M118" s="29">
        <f t="shared" si="19"/>
        <v>0</v>
      </c>
    </row>
    <row r="119" spans="1:13" s="18" customFormat="1" ht="75" customHeight="1">
      <c r="A119" s="19" t="s">
        <v>64</v>
      </c>
      <c r="B119" s="12" t="s">
        <v>172</v>
      </c>
      <c r="C119" s="13"/>
      <c r="D119" s="13"/>
      <c r="E119" s="20" t="s">
        <v>105</v>
      </c>
      <c r="F119" s="14"/>
      <c r="G119" s="14"/>
      <c r="H119" s="27">
        <v>11.314498</v>
      </c>
      <c r="I119" s="28">
        <f t="shared" si="20"/>
        <v>6.2229739000000004</v>
      </c>
      <c r="J119" s="15" t="s">
        <v>217</v>
      </c>
      <c r="K119" s="16">
        <v>1</v>
      </c>
      <c r="L119" s="17"/>
      <c r="M119" s="29">
        <f t="shared" si="19"/>
        <v>0</v>
      </c>
    </row>
    <row r="120" spans="1:13" s="18" customFormat="1" ht="75" customHeight="1">
      <c r="A120" s="19" t="s">
        <v>65</v>
      </c>
      <c r="B120" s="12" t="s">
        <v>173</v>
      </c>
      <c r="C120" s="13"/>
      <c r="D120" s="13"/>
      <c r="E120" s="20" t="s">
        <v>105</v>
      </c>
      <c r="F120" s="14"/>
      <c r="G120" s="14"/>
      <c r="H120" s="27">
        <v>12.34831</v>
      </c>
      <c r="I120" s="28">
        <f t="shared" si="20"/>
        <v>6.7915705000000006</v>
      </c>
      <c r="J120" s="15" t="s">
        <v>217</v>
      </c>
      <c r="K120" s="16">
        <v>1</v>
      </c>
      <c r="L120" s="17"/>
      <c r="M120" s="29">
        <f t="shared" si="19"/>
        <v>0</v>
      </c>
    </row>
    <row r="121" spans="1:13" s="18" customFormat="1" ht="75" customHeight="1">
      <c r="A121" s="19" t="s">
        <v>66</v>
      </c>
      <c r="B121" s="12" t="s">
        <v>174</v>
      </c>
      <c r="C121" s="13"/>
      <c r="D121" s="13"/>
      <c r="E121" s="20" t="s">
        <v>105</v>
      </c>
      <c r="F121" s="14"/>
      <c r="G121" s="14"/>
      <c r="H121" s="27">
        <v>13.382122000000003</v>
      </c>
      <c r="I121" s="28">
        <f t="shared" si="20"/>
        <v>7.3601671000000017</v>
      </c>
      <c r="J121" s="15" t="s">
        <v>217</v>
      </c>
      <c r="K121" s="16">
        <v>1</v>
      </c>
      <c r="L121" s="17"/>
      <c r="M121" s="29">
        <f t="shared" si="19"/>
        <v>0</v>
      </c>
    </row>
    <row r="122" spans="1:13" s="18" customFormat="1" ht="75" customHeight="1">
      <c r="A122" s="19" t="s">
        <v>67</v>
      </c>
      <c r="B122" s="12" t="s">
        <v>175</v>
      </c>
      <c r="C122" s="13"/>
      <c r="D122" s="13"/>
      <c r="E122" s="20" t="s">
        <v>105</v>
      </c>
      <c r="F122" s="14"/>
      <c r="G122" s="14"/>
      <c r="H122" s="27">
        <v>9.1320060000000023</v>
      </c>
      <c r="I122" s="28">
        <f t="shared" si="20"/>
        <v>5.0226033000000019</v>
      </c>
      <c r="J122" s="15" t="s">
        <v>217</v>
      </c>
      <c r="K122" s="16">
        <v>1</v>
      </c>
      <c r="L122" s="17"/>
      <c r="M122" s="29">
        <f t="shared" si="19"/>
        <v>0</v>
      </c>
    </row>
    <row r="123" spans="1:13" s="18" customFormat="1" ht="75" customHeight="1">
      <c r="A123" s="19" t="s">
        <v>68</v>
      </c>
      <c r="B123" s="12" t="s">
        <v>176</v>
      </c>
      <c r="C123" s="13"/>
      <c r="D123" s="13"/>
      <c r="E123" s="20" t="s">
        <v>105</v>
      </c>
      <c r="F123" s="14"/>
      <c r="G123" s="14"/>
      <c r="H123" s="27">
        <v>10.108384000000001</v>
      </c>
      <c r="I123" s="28">
        <f t="shared" si="20"/>
        <v>5.5596112000000009</v>
      </c>
      <c r="J123" s="15" t="s">
        <v>217</v>
      </c>
      <c r="K123" s="16">
        <v>1</v>
      </c>
      <c r="L123" s="17"/>
      <c r="M123" s="29">
        <f t="shared" si="19"/>
        <v>0</v>
      </c>
    </row>
    <row r="124" spans="1:13" s="18" customFormat="1" ht="75" customHeight="1">
      <c r="A124" s="19" t="s">
        <v>69</v>
      </c>
      <c r="B124" s="12" t="s">
        <v>177</v>
      </c>
      <c r="C124" s="13"/>
      <c r="D124" s="13"/>
      <c r="E124" s="20" t="s">
        <v>106</v>
      </c>
      <c r="F124" s="14"/>
      <c r="G124" s="14"/>
      <c r="H124" s="27">
        <v>12.233441999999998</v>
      </c>
      <c r="I124" s="28">
        <f t="shared" si="20"/>
        <v>6.7283930999999999</v>
      </c>
      <c r="J124" s="15" t="s">
        <v>217</v>
      </c>
      <c r="K124" s="16">
        <v>1</v>
      </c>
      <c r="L124" s="17"/>
      <c r="M124" s="29">
        <f t="shared" si="19"/>
        <v>0</v>
      </c>
    </row>
    <row r="125" spans="1:13" s="18" customFormat="1" ht="75" customHeight="1">
      <c r="A125" s="19" t="s">
        <v>70</v>
      </c>
      <c r="B125" s="12" t="s">
        <v>178</v>
      </c>
      <c r="C125" s="13"/>
      <c r="D125" s="13"/>
      <c r="E125" s="20" t="s">
        <v>106</v>
      </c>
      <c r="F125" s="14"/>
      <c r="G125" s="14"/>
      <c r="H125" s="27">
        <v>9.3617420000000013</v>
      </c>
      <c r="I125" s="28">
        <f t="shared" si="20"/>
        <v>5.1489581000000015</v>
      </c>
      <c r="J125" s="15" t="s">
        <v>217</v>
      </c>
      <c r="K125" s="16">
        <v>1</v>
      </c>
      <c r="L125" s="17"/>
      <c r="M125" s="29">
        <f t="shared" si="19"/>
        <v>0</v>
      </c>
    </row>
    <row r="126" spans="1:13" s="18" customFormat="1" ht="75" customHeight="1">
      <c r="A126" s="19" t="s">
        <v>71</v>
      </c>
      <c r="B126" s="12" t="s">
        <v>180</v>
      </c>
      <c r="C126" s="13"/>
      <c r="D126" s="13"/>
      <c r="E126" s="20" t="s">
        <v>107</v>
      </c>
      <c r="F126" s="14"/>
      <c r="G126" s="14"/>
      <c r="H126" s="27">
        <v>12.405744000000002</v>
      </c>
      <c r="I126" s="28">
        <f t="shared" si="20"/>
        <v>6.8231592000000019</v>
      </c>
      <c r="J126" s="15" t="s">
        <v>217</v>
      </c>
      <c r="K126" s="16">
        <v>1</v>
      </c>
      <c r="L126" s="17"/>
      <c r="M126" s="29">
        <f t="shared" si="19"/>
        <v>0</v>
      </c>
    </row>
    <row r="127" spans="1:13" s="18" customFormat="1" ht="75" customHeight="1">
      <c r="A127" s="19" t="s">
        <v>72</v>
      </c>
      <c r="B127" s="12" t="s">
        <v>179</v>
      </c>
      <c r="C127" s="13"/>
      <c r="D127" s="13"/>
      <c r="E127" s="20" t="s">
        <v>107</v>
      </c>
      <c r="F127" s="14"/>
      <c r="G127" s="14"/>
      <c r="H127" s="27">
        <v>32.565078</v>
      </c>
      <c r="I127" s="28">
        <f t="shared" si="20"/>
        <v>17.910792900000001</v>
      </c>
      <c r="J127" s="15" t="s">
        <v>217</v>
      </c>
      <c r="K127" s="16">
        <v>1</v>
      </c>
      <c r="L127" s="17"/>
      <c r="M127" s="29">
        <f t="shared" si="19"/>
        <v>0</v>
      </c>
    </row>
    <row r="128" spans="1:13" s="18" customFormat="1" ht="75" customHeight="1">
      <c r="A128" s="19" t="s">
        <v>73</v>
      </c>
      <c r="B128" s="12" t="s">
        <v>181</v>
      </c>
      <c r="C128" s="13"/>
      <c r="D128" s="13"/>
      <c r="E128" s="20" t="s">
        <v>107</v>
      </c>
      <c r="F128" s="14"/>
      <c r="G128" s="14"/>
      <c r="H128" s="27">
        <v>50.771656000000007</v>
      </c>
      <c r="I128" s="28">
        <f t="shared" si="20"/>
        <v>27.924410800000008</v>
      </c>
      <c r="J128" s="15" t="s">
        <v>217</v>
      </c>
      <c r="K128" s="16">
        <v>1</v>
      </c>
      <c r="L128" s="17"/>
      <c r="M128" s="29">
        <f t="shared" si="19"/>
        <v>0</v>
      </c>
    </row>
    <row r="129" spans="1:13" s="18" customFormat="1" ht="75" customHeight="1">
      <c r="A129" s="19" t="s">
        <v>74</v>
      </c>
      <c r="B129" s="12" t="s">
        <v>182</v>
      </c>
      <c r="C129" s="13"/>
      <c r="D129" s="13"/>
      <c r="E129" s="20" t="s">
        <v>107</v>
      </c>
      <c r="F129" s="14"/>
      <c r="G129" s="14"/>
      <c r="H129" s="27">
        <v>63.119966000000005</v>
      </c>
      <c r="I129" s="28">
        <f t="shared" si="20"/>
        <v>34.715981300000003</v>
      </c>
      <c r="J129" s="15" t="s">
        <v>217</v>
      </c>
      <c r="K129" s="16">
        <v>1</v>
      </c>
      <c r="L129" s="17"/>
      <c r="M129" s="29">
        <f t="shared" si="19"/>
        <v>0</v>
      </c>
    </row>
    <row r="130" spans="1:13" s="18" customFormat="1" ht="75" customHeight="1">
      <c r="A130" s="19" t="s">
        <v>75</v>
      </c>
      <c r="B130" s="12" t="s">
        <v>183</v>
      </c>
      <c r="C130" s="13"/>
      <c r="D130" s="13"/>
      <c r="E130" s="20" t="s">
        <v>107</v>
      </c>
      <c r="F130" s="14"/>
      <c r="G130" s="14"/>
      <c r="H130" s="27">
        <v>13.899028000000001</v>
      </c>
      <c r="I130" s="28">
        <f t="shared" si="20"/>
        <v>7.6444654000000014</v>
      </c>
      <c r="J130" s="15" t="s">
        <v>217</v>
      </c>
      <c r="K130" s="16">
        <v>1</v>
      </c>
      <c r="L130" s="17"/>
      <c r="M130" s="29">
        <f t="shared" si="19"/>
        <v>0</v>
      </c>
    </row>
    <row r="131" spans="1:13" s="18" customFormat="1" ht="75" customHeight="1">
      <c r="A131" s="19" t="s">
        <v>76</v>
      </c>
      <c r="B131" s="12" t="s">
        <v>184</v>
      </c>
      <c r="C131" s="13"/>
      <c r="D131" s="13"/>
      <c r="E131" s="20" t="s">
        <v>107</v>
      </c>
      <c r="F131" s="14"/>
      <c r="G131" s="14"/>
      <c r="H131" s="27">
        <v>37.044930000000008</v>
      </c>
      <c r="I131" s="28">
        <f t="shared" si="20"/>
        <v>20.374711500000007</v>
      </c>
      <c r="J131" s="15" t="s">
        <v>217</v>
      </c>
      <c r="K131" s="16">
        <v>1</v>
      </c>
      <c r="L131" s="17"/>
      <c r="M131" s="29">
        <f t="shared" si="19"/>
        <v>0</v>
      </c>
    </row>
    <row r="132" spans="1:13" s="18" customFormat="1" ht="75" customHeight="1">
      <c r="A132" s="19" t="s">
        <v>77</v>
      </c>
      <c r="B132" s="12" t="s">
        <v>185</v>
      </c>
      <c r="C132" s="13"/>
      <c r="D132" s="13"/>
      <c r="E132" s="20" t="s">
        <v>107</v>
      </c>
      <c r="F132" s="14"/>
      <c r="G132" s="14"/>
      <c r="H132" s="27">
        <v>60.478002000000004</v>
      </c>
      <c r="I132" s="28">
        <f t="shared" si="20"/>
        <v>33.262901100000008</v>
      </c>
      <c r="J132" s="15" t="s">
        <v>217</v>
      </c>
      <c r="K132" s="16">
        <v>1</v>
      </c>
      <c r="L132" s="17"/>
      <c r="M132" s="29">
        <f t="shared" si="19"/>
        <v>0</v>
      </c>
    </row>
    <row r="133" spans="1:13" s="18" customFormat="1" ht="75" customHeight="1">
      <c r="A133" s="19" t="s">
        <v>78</v>
      </c>
      <c r="B133" s="12" t="s">
        <v>186</v>
      </c>
      <c r="C133" s="13"/>
      <c r="D133" s="13"/>
      <c r="E133" s="20" t="s">
        <v>107</v>
      </c>
      <c r="F133" s="14"/>
      <c r="G133" s="14"/>
      <c r="H133" s="27">
        <v>72.30940600000001</v>
      </c>
      <c r="I133" s="28">
        <f t="shared" si="20"/>
        <v>39.77017330000001</v>
      </c>
      <c r="J133" s="15" t="s">
        <v>217</v>
      </c>
      <c r="K133" s="16">
        <v>1</v>
      </c>
      <c r="L133" s="17"/>
      <c r="M133" s="29">
        <f t="shared" si="19"/>
        <v>0</v>
      </c>
    </row>
    <row r="134" spans="1:13" s="18" customFormat="1" ht="75" customHeight="1">
      <c r="A134" s="19" t="s">
        <v>79</v>
      </c>
      <c r="B134" s="12" t="s">
        <v>187</v>
      </c>
      <c r="C134" s="13"/>
      <c r="D134" s="13"/>
      <c r="E134" s="20" t="s">
        <v>107</v>
      </c>
      <c r="F134" s="14"/>
      <c r="G134" s="14"/>
      <c r="H134" s="27">
        <v>16.828162000000003</v>
      </c>
      <c r="I134" s="28">
        <f t="shared" si="20"/>
        <v>9.2554891000000019</v>
      </c>
      <c r="J134" s="15" t="s">
        <v>217</v>
      </c>
      <c r="K134" s="16">
        <v>1</v>
      </c>
      <c r="L134" s="17"/>
      <c r="M134" s="29">
        <f t="shared" si="19"/>
        <v>0</v>
      </c>
    </row>
    <row r="135" spans="1:13" s="18" customFormat="1" ht="75" customHeight="1">
      <c r="A135" s="19" t="s">
        <v>80</v>
      </c>
      <c r="B135" s="12" t="s">
        <v>188</v>
      </c>
      <c r="C135" s="13"/>
      <c r="D135" s="13"/>
      <c r="E135" s="20" t="s">
        <v>107</v>
      </c>
      <c r="F135" s="14"/>
      <c r="G135" s="14"/>
      <c r="H135" s="27">
        <v>45.257992000000002</v>
      </c>
      <c r="I135" s="28">
        <f t="shared" si="20"/>
        <v>24.891895600000002</v>
      </c>
      <c r="J135" s="15" t="s">
        <v>217</v>
      </c>
      <c r="K135" s="16">
        <v>1</v>
      </c>
      <c r="L135" s="17"/>
      <c r="M135" s="29">
        <f t="shared" si="19"/>
        <v>0</v>
      </c>
    </row>
    <row r="136" spans="1:13" s="18" customFormat="1" ht="75" customHeight="1">
      <c r="A136" s="19" t="s">
        <v>81</v>
      </c>
      <c r="B136" s="12" t="s">
        <v>189</v>
      </c>
      <c r="C136" s="13"/>
      <c r="D136" s="13"/>
      <c r="E136" s="20" t="s">
        <v>107</v>
      </c>
      <c r="F136" s="14"/>
      <c r="G136" s="14"/>
      <c r="H136" s="27">
        <v>15.794350000000003</v>
      </c>
      <c r="I136" s="28">
        <f t="shared" si="20"/>
        <v>8.6868925000000026</v>
      </c>
      <c r="J136" s="15" t="s">
        <v>217</v>
      </c>
      <c r="K136" s="16">
        <v>1</v>
      </c>
      <c r="L136" s="17"/>
      <c r="M136" s="29">
        <f t="shared" si="19"/>
        <v>0</v>
      </c>
    </row>
    <row r="137" spans="1:13" s="18" customFormat="1" ht="75" customHeight="1">
      <c r="A137" s="19" t="s">
        <v>82</v>
      </c>
      <c r="B137" s="12" t="s">
        <v>190</v>
      </c>
      <c r="C137" s="13"/>
      <c r="D137" s="13"/>
      <c r="E137" s="20" t="s">
        <v>107</v>
      </c>
      <c r="F137" s="14"/>
      <c r="G137" s="14"/>
      <c r="H137" s="27">
        <v>44.511350000000007</v>
      </c>
      <c r="I137" s="28">
        <f t="shared" si="20"/>
        <v>24.481242500000008</v>
      </c>
      <c r="J137" s="15" t="s">
        <v>217</v>
      </c>
      <c r="K137" s="16">
        <v>1</v>
      </c>
      <c r="L137" s="17"/>
      <c r="M137" s="29">
        <f t="shared" si="19"/>
        <v>0</v>
      </c>
    </row>
    <row r="138" spans="1:13" s="18" customFormat="1" ht="75" customHeight="1">
      <c r="A138" s="19" t="s">
        <v>83</v>
      </c>
      <c r="B138" s="12" t="s">
        <v>192</v>
      </c>
      <c r="C138" s="13"/>
      <c r="D138" s="13"/>
      <c r="E138" s="20" t="s">
        <v>107</v>
      </c>
      <c r="F138" s="14"/>
      <c r="G138" s="14"/>
      <c r="H138" s="27">
        <v>74.032426000000015</v>
      </c>
      <c r="I138" s="28">
        <f t="shared" si="20"/>
        <v>40.717834300000014</v>
      </c>
      <c r="J138" s="15" t="s">
        <v>217</v>
      </c>
      <c r="K138" s="16">
        <v>1</v>
      </c>
      <c r="L138" s="17"/>
      <c r="M138" s="29">
        <f t="shared" si="19"/>
        <v>0</v>
      </c>
    </row>
    <row r="139" spans="1:13" s="18" customFormat="1" ht="75" customHeight="1">
      <c r="A139" s="19" t="s">
        <v>84</v>
      </c>
      <c r="B139" s="12" t="s">
        <v>191</v>
      </c>
      <c r="C139" s="13"/>
      <c r="D139" s="13"/>
      <c r="E139" s="20" t="s">
        <v>107</v>
      </c>
      <c r="F139" s="14"/>
      <c r="G139" s="14"/>
      <c r="H139" s="27">
        <v>88.965266</v>
      </c>
      <c r="I139" s="28">
        <f t="shared" si="20"/>
        <v>48.930896300000001</v>
      </c>
      <c r="J139" s="15" t="s">
        <v>217</v>
      </c>
      <c r="K139" s="16">
        <v>1</v>
      </c>
      <c r="L139" s="17"/>
      <c r="M139" s="29">
        <f t="shared" si="19"/>
        <v>0</v>
      </c>
    </row>
    <row r="140" spans="1:13" s="18" customFormat="1" ht="75" customHeight="1">
      <c r="A140" s="19" t="s">
        <v>85</v>
      </c>
      <c r="B140" s="12" t="s">
        <v>193</v>
      </c>
      <c r="C140" s="13"/>
      <c r="D140" s="13"/>
      <c r="E140" s="20" t="s">
        <v>107</v>
      </c>
      <c r="F140" s="14"/>
      <c r="G140" s="14"/>
      <c r="H140" s="27">
        <v>19.470126000000004</v>
      </c>
      <c r="I140" s="28">
        <f t="shared" si="20"/>
        <v>10.708569300000002</v>
      </c>
      <c r="J140" s="15" t="s">
        <v>217</v>
      </c>
      <c r="K140" s="16">
        <v>1</v>
      </c>
      <c r="L140" s="17"/>
      <c r="M140" s="29">
        <f t="shared" si="19"/>
        <v>0</v>
      </c>
    </row>
    <row r="141" spans="1:13" s="18" customFormat="1" ht="75" customHeight="1">
      <c r="A141" s="19" t="s">
        <v>86</v>
      </c>
      <c r="B141" s="12" t="s">
        <v>194</v>
      </c>
      <c r="C141" s="13"/>
      <c r="D141" s="13"/>
      <c r="E141" s="20" t="s">
        <v>107</v>
      </c>
      <c r="F141" s="14"/>
      <c r="G141" s="14"/>
      <c r="H141" s="27">
        <v>57.836038000000016</v>
      </c>
      <c r="I141" s="28">
        <f t="shared" si="20"/>
        <v>31.809820900000013</v>
      </c>
      <c r="J141" s="15" t="s">
        <v>217</v>
      </c>
      <c r="K141" s="16">
        <v>1</v>
      </c>
      <c r="L141" s="17"/>
      <c r="M141" s="29">
        <f t="shared" si="19"/>
        <v>0</v>
      </c>
    </row>
    <row r="142" spans="1:13" s="18" customFormat="1" ht="75" customHeight="1">
      <c r="A142" s="19" t="s">
        <v>87</v>
      </c>
      <c r="B142" s="12" t="s">
        <v>195</v>
      </c>
      <c r="C142" s="13"/>
      <c r="D142" s="13"/>
      <c r="E142" s="20" t="s">
        <v>107</v>
      </c>
      <c r="F142" s="14"/>
      <c r="G142" s="14"/>
      <c r="H142" s="27">
        <v>96.374251999999998</v>
      </c>
      <c r="I142" s="28">
        <f t="shared" si="20"/>
        <v>53.005838600000004</v>
      </c>
      <c r="J142" s="15" t="s">
        <v>217</v>
      </c>
      <c r="K142" s="16">
        <v>1</v>
      </c>
      <c r="L142" s="17"/>
      <c r="M142" s="29">
        <f t="shared" si="19"/>
        <v>0</v>
      </c>
    </row>
    <row r="143" spans="1:13" s="18" customFormat="1" ht="75" customHeight="1">
      <c r="A143" s="19" t="s">
        <v>88</v>
      </c>
      <c r="B143" s="12" t="s">
        <v>196</v>
      </c>
      <c r="C143" s="13"/>
      <c r="D143" s="13"/>
      <c r="E143" s="20" t="s">
        <v>107</v>
      </c>
      <c r="F143" s="14"/>
      <c r="G143" s="14"/>
      <c r="H143" s="27">
        <v>115.614642</v>
      </c>
      <c r="I143" s="28">
        <f t="shared" si="20"/>
        <v>63.58805310000001</v>
      </c>
      <c r="J143" s="15" t="s">
        <v>217</v>
      </c>
      <c r="K143" s="16">
        <v>1</v>
      </c>
      <c r="L143" s="17"/>
      <c r="M143" s="29">
        <f t="shared" si="19"/>
        <v>0</v>
      </c>
    </row>
    <row r="144" spans="1:13" s="18" customFormat="1" ht="75" customHeight="1">
      <c r="A144" s="19" t="s">
        <v>89</v>
      </c>
      <c r="B144" s="12" t="s">
        <v>197</v>
      </c>
      <c r="C144" s="13"/>
      <c r="D144" s="13"/>
      <c r="E144" s="20" t="s">
        <v>107</v>
      </c>
      <c r="F144" s="14"/>
      <c r="G144" s="14"/>
      <c r="H144" s="27">
        <v>26.419640000000001</v>
      </c>
      <c r="I144" s="28">
        <f t="shared" ref="I144:I147" si="21">H144*(1-$M$4)</f>
        <v>14.530802000000001</v>
      </c>
      <c r="J144" s="15" t="s">
        <v>217</v>
      </c>
      <c r="K144" s="16">
        <v>1</v>
      </c>
      <c r="L144" s="17"/>
      <c r="M144" s="29">
        <f t="shared" si="19"/>
        <v>0</v>
      </c>
    </row>
    <row r="145" spans="1:13" s="18" customFormat="1" ht="75" customHeight="1">
      <c r="A145" s="19" t="s">
        <v>90</v>
      </c>
      <c r="B145" s="12" t="s">
        <v>198</v>
      </c>
      <c r="C145" s="13"/>
      <c r="D145" s="13"/>
      <c r="E145" s="20" t="s">
        <v>107</v>
      </c>
      <c r="F145" s="14"/>
      <c r="G145" s="14"/>
      <c r="H145" s="27">
        <v>77.593333999999999</v>
      </c>
      <c r="I145" s="28">
        <f t="shared" si="21"/>
        <v>42.676333700000001</v>
      </c>
      <c r="J145" s="15" t="s">
        <v>217</v>
      </c>
      <c r="K145" s="16">
        <v>1</v>
      </c>
      <c r="L145" s="17"/>
      <c r="M145" s="29">
        <f t="shared" ref="M145:M147" si="22">I145*L145</f>
        <v>0</v>
      </c>
    </row>
    <row r="146" spans="1:13" s="18" customFormat="1" ht="75" customHeight="1">
      <c r="A146" s="19" t="s">
        <v>91</v>
      </c>
      <c r="B146" s="12" t="s">
        <v>199</v>
      </c>
      <c r="C146" s="13"/>
      <c r="D146" s="13"/>
      <c r="E146" s="20" t="s">
        <v>107</v>
      </c>
      <c r="F146" s="14"/>
      <c r="G146" s="14"/>
      <c r="H146" s="27">
        <v>129.62853799999999</v>
      </c>
      <c r="I146" s="28">
        <f t="shared" si="21"/>
        <v>71.295695899999998</v>
      </c>
      <c r="J146" s="15" t="s">
        <v>217</v>
      </c>
      <c r="K146" s="16">
        <v>1</v>
      </c>
      <c r="L146" s="17"/>
      <c r="M146" s="29">
        <f t="shared" si="22"/>
        <v>0</v>
      </c>
    </row>
    <row r="147" spans="1:13" s="18" customFormat="1" ht="75" customHeight="1">
      <c r="A147" s="19" t="s">
        <v>92</v>
      </c>
      <c r="B147" s="12" t="s">
        <v>200</v>
      </c>
      <c r="C147" s="13"/>
      <c r="D147" s="13"/>
      <c r="E147" s="20" t="s">
        <v>107</v>
      </c>
      <c r="F147" s="14"/>
      <c r="G147" s="14"/>
      <c r="H147" s="27">
        <v>155.473838</v>
      </c>
      <c r="I147" s="28">
        <f t="shared" si="21"/>
        <v>85.510610900000003</v>
      </c>
      <c r="J147" s="15" t="s">
        <v>217</v>
      </c>
      <c r="K147" s="16">
        <v>1</v>
      </c>
      <c r="L147" s="17"/>
      <c r="M147" s="29">
        <f t="shared" si="22"/>
        <v>0</v>
      </c>
    </row>
  </sheetData>
  <mergeCells count="6">
    <mergeCell ref="A109:L109"/>
    <mergeCell ref="H1:M1"/>
    <mergeCell ref="I2:L2"/>
    <mergeCell ref="I3:L3"/>
    <mergeCell ref="I4:L4"/>
    <mergeCell ref="A5:L5"/>
  </mergeCells>
  <hyperlinks>
    <hyperlink ref="E23" r:id="rId1"/>
    <hyperlink ref="E24:E28" r:id="rId2" display="http://www.klimatom.cz/PDF/IDEA_base.pdf"/>
    <hyperlink ref="E29" r:id="rId3"/>
    <hyperlink ref="E30" r:id="rId4"/>
    <hyperlink ref="E31" r:id="rId5"/>
    <hyperlink ref="E32" r:id="rId6"/>
    <hyperlink ref="E33" r:id="rId7"/>
    <hyperlink ref="E34" r:id="rId8"/>
    <hyperlink ref="E35" r:id="rId9"/>
    <hyperlink ref="E36" r:id="rId10"/>
    <hyperlink ref="E37" r:id="rId11"/>
    <hyperlink ref="E38" r:id="rId12"/>
    <hyperlink ref="E75" r:id="rId13"/>
    <hyperlink ref="E76" r:id="rId14"/>
    <hyperlink ref="E77" r:id="rId15"/>
    <hyperlink ref="E78" r:id="rId16"/>
    <hyperlink ref="E79" r:id="rId17"/>
    <hyperlink ref="E80" r:id="rId18"/>
    <hyperlink ref="E81" r:id="rId19"/>
    <hyperlink ref="E82" r:id="rId20"/>
    <hyperlink ref="E83" r:id="rId21"/>
    <hyperlink ref="E84" r:id="rId22"/>
    <hyperlink ref="E85" r:id="rId23"/>
    <hyperlink ref="E86" r:id="rId24"/>
    <hyperlink ref="E87" r:id="rId25"/>
    <hyperlink ref="E88" r:id="rId26"/>
    <hyperlink ref="E89" r:id="rId27"/>
    <hyperlink ref="E90" r:id="rId28"/>
    <hyperlink ref="E91" r:id="rId29"/>
    <hyperlink ref="E92" r:id="rId30"/>
    <hyperlink ref="E93" r:id="rId31"/>
    <hyperlink ref="E94" r:id="rId32"/>
    <hyperlink ref="E95" r:id="rId33"/>
    <hyperlink ref="E96" r:id="rId34"/>
    <hyperlink ref="E97" r:id="rId35"/>
    <hyperlink ref="E98" r:id="rId36"/>
    <hyperlink ref="E99" r:id="rId37"/>
    <hyperlink ref="E100" r:id="rId38"/>
    <hyperlink ref="E101" r:id="rId39"/>
    <hyperlink ref="E102" r:id="rId40"/>
    <hyperlink ref="E103" r:id="rId41"/>
    <hyperlink ref="E104" r:id="rId42"/>
    <hyperlink ref="E105" r:id="rId43"/>
    <hyperlink ref="E106" r:id="rId44"/>
    <hyperlink ref="E107" r:id="rId45"/>
    <hyperlink ref="E108" r:id="rId46"/>
    <hyperlink ref="E110" r:id="rId47"/>
    <hyperlink ref="E111" r:id="rId48"/>
    <hyperlink ref="E112" r:id="rId49"/>
    <hyperlink ref="E113" r:id="rId50"/>
    <hyperlink ref="E114" r:id="rId51"/>
    <hyperlink ref="E115" r:id="rId52"/>
    <hyperlink ref="E116" r:id="rId53"/>
    <hyperlink ref="E117" r:id="rId54"/>
    <hyperlink ref="E118" r:id="rId55"/>
    <hyperlink ref="E119" r:id="rId56"/>
    <hyperlink ref="E120" r:id="rId57"/>
    <hyperlink ref="E121" r:id="rId58"/>
    <hyperlink ref="E122" r:id="rId59"/>
    <hyperlink ref="E123" r:id="rId60"/>
    <hyperlink ref="E124" r:id="rId61"/>
    <hyperlink ref="E125" r:id="rId62"/>
    <hyperlink ref="E126" r:id="rId63"/>
    <hyperlink ref="E127" r:id="rId64"/>
    <hyperlink ref="E128" r:id="rId65"/>
    <hyperlink ref="E129" r:id="rId66"/>
    <hyperlink ref="E130" r:id="rId67"/>
    <hyperlink ref="E131" r:id="rId68"/>
    <hyperlink ref="E132" r:id="rId69"/>
    <hyperlink ref="E133" r:id="rId70"/>
    <hyperlink ref="E134" r:id="rId71"/>
    <hyperlink ref="E135" r:id="rId72"/>
    <hyperlink ref="E136" r:id="rId73"/>
    <hyperlink ref="E137" r:id="rId74"/>
    <hyperlink ref="E138" r:id="rId75"/>
    <hyperlink ref="E139" r:id="rId76"/>
    <hyperlink ref="E140" r:id="rId77"/>
    <hyperlink ref="E141" r:id="rId78"/>
    <hyperlink ref="E142" r:id="rId79"/>
    <hyperlink ref="E143" r:id="rId80"/>
    <hyperlink ref="E144" r:id="rId81"/>
    <hyperlink ref="E145" r:id="rId82"/>
    <hyperlink ref="E146" r:id="rId83"/>
    <hyperlink ref="E147" r:id="rId84"/>
  </hyperlinks>
  <pageMargins left="0.7" right="0.7" top="0.75" bottom="0.75" header="0.3" footer="0.3"/>
  <pageSetup paperSize="9" orientation="portrait" r:id="rId85"/>
  <drawing r:id="rId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wentylacja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Bartek</cp:lastModifiedBy>
  <dcterms:created xsi:type="dcterms:W3CDTF">2019-03-03T16:12:50Z</dcterms:created>
  <dcterms:modified xsi:type="dcterms:W3CDTF">2024-04-08T09:40:35Z</dcterms:modified>
</cp:coreProperties>
</file>